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srv-fs.qg.kz\Public\ДСКР\ИГО 2024\Финал ФСД\"/>
    </mc:Choice>
  </mc:AlternateContent>
  <xr:revisionPtr revIDLastSave="0" documentId="13_ncr:1_{6079E022-08DE-4315-A0F7-93CEEF85AE5B}" xr6:coauthVersionLast="47" xr6:coauthVersionMax="47" xr10:uidLastSave="{00000000-0000-0000-0000-000000000000}"/>
  <bookViews>
    <workbookView xWindow="-120" yWindow="-120" windowWidth="38640" windowHeight="21240" activeTab="4" xr2:uid="{00000000-000D-0000-FFFF-FFFF00000000}"/>
  </bookViews>
  <sheets>
    <sheet name="Титул" sheetId="6" r:id="rId1"/>
    <sheet name="ecological aspect" sheetId="8" r:id="rId2"/>
    <sheet name="Экономический аспект" sheetId="9" state="hidden" r:id="rId3"/>
    <sheet name="social aspect" sheetId="11" r:id="rId4"/>
    <sheet name="corporate governance" sheetId="10" r:id="rId5"/>
  </sheets>
  <definedNames>
    <definedName name="_ftn1" localSheetId="3">'social aspect'!$B$334</definedName>
    <definedName name="_ftnref1" localSheetId="3">'social aspect'!$B$331</definedName>
    <definedName name="_Hlk116866736" localSheetId="1">'ecological aspect'!$I$94</definedName>
    <definedName name="_Hlk130997279" localSheetId="3">'social aspect'!$B$275</definedName>
    <definedName name="_xlnm.Print_Area" localSheetId="3">'social aspect'!#REF!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10" l="1"/>
  <c r="F298" i="11"/>
  <c r="G284" i="11"/>
  <c r="G281" i="11"/>
  <c r="G278" i="11"/>
  <c r="G275" i="11"/>
  <c r="F249" i="11"/>
  <c r="F243" i="11"/>
  <c r="F214" i="11"/>
  <c r="F211" i="11"/>
  <c r="F208" i="11"/>
  <c r="F205" i="11"/>
  <c r="F202" i="11"/>
  <c r="F199" i="11"/>
  <c r="F196" i="11"/>
  <c r="F193" i="11"/>
  <c r="F190" i="11"/>
  <c r="F187" i="11"/>
  <c r="F184" i="11"/>
  <c r="F181" i="11"/>
  <c r="F178" i="11"/>
  <c r="F175" i="11"/>
  <c r="F172" i="11"/>
  <c r="F157" i="11"/>
  <c r="F154" i="11"/>
  <c r="F151" i="11"/>
  <c r="F148" i="11"/>
  <c r="F145" i="11"/>
  <c r="F142" i="11"/>
  <c r="F139" i="11"/>
  <c r="F136" i="11"/>
  <c r="F133" i="11"/>
  <c r="F130" i="11"/>
  <c r="F127" i="11"/>
  <c r="F124" i="11"/>
  <c r="F121" i="11"/>
  <c r="F118" i="11"/>
  <c r="F115" i="11"/>
  <c r="H85" i="11"/>
  <c r="G85" i="11"/>
  <c r="F39" i="11"/>
  <c r="H7" i="11"/>
  <c r="G7" i="11"/>
  <c r="F7" i="11"/>
  <c r="E7" i="11"/>
  <c r="H58" i="8"/>
  <c r="G58" i="8"/>
  <c r="F58" i="8"/>
  <c r="H50" i="8"/>
  <c r="G50" i="8"/>
  <c r="F50" i="8"/>
  <c r="E50" i="8"/>
  <c r="H28" i="8"/>
  <c r="H38" i="8" s="1"/>
  <c r="G28" i="8"/>
  <c r="G38" i="8" s="1"/>
  <c r="F28" i="8"/>
  <c r="F38" i="8" s="1"/>
  <c r="E28" i="8"/>
  <c r="E38" i="8" s="1"/>
  <c r="H21" i="8"/>
  <c r="G21" i="8"/>
  <c r="F21" i="8"/>
  <c r="E21" i="8"/>
  <c r="H10" i="8"/>
  <c r="G10" i="8"/>
  <c r="F10" i="8"/>
  <c r="E10" i="8"/>
  <c r="E99" i="8" l="1"/>
  <c r="E87" i="8"/>
  <c r="I32" i="9" l="1"/>
  <c r="I14" i="9"/>
  <c r="I10" i="9"/>
</calcChain>
</file>

<file path=xl/sharedStrings.xml><?xml version="1.0" encoding="utf-8"?>
<sst xmlns="http://schemas.openxmlformats.org/spreadsheetml/2006/main" count="1452" uniqueCount="429">
  <si>
    <t>1. ПОКАЗАТЕЛИ ОХРАНЫ ОКРУЖАЮЩЕЙ СРЕДЫ</t>
  </si>
  <si>
    <t>2. СОЦИАЛЬНЫЕ ПОКАЗАТЕЛИ</t>
  </si>
  <si>
    <t>Показатели охраны окружающей среды</t>
  </si>
  <si>
    <t>ед. изм.</t>
  </si>
  <si>
    <t>GRI</t>
  </si>
  <si>
    <t>RAEX</t>
  </si>
  <si>
    <t>1.1</t>
  </si>
  <si>
    <t>долл. США</t>
  </si>
  <si>
    <t>1.2</t>
  </si>
  <si>
    <t>2</t>
  </si>
  <si>
    <t>GRI 303-3</t>
  </si>
  <si>
    <t>2.1</t>
  </si>
  <si>
    <t>2.2</t>
  </si>
  <si>
    <t>(1)</t>
  </si>
  <si>
    <t>2.3</t>
  </si>
  <si>
    <t>2.4</t>
  </si>
  <si>
    <t>(2)</t>
  </si>
  <si>
    <t>3</t>
  </si>
  <si>
    <t>3.1</t>
  </si>
  <si>
    <t>3.2</t>
  </si>
  <si>
    <t>4</t>
  </si>
  <si>
    <t>5</t>
  </si>
  <si>
    <t>6</t>
  </si>
  <si>
    <t>7</t>
  </si>
  <si>
    <t>8</t>
  </si>
  <si>
    <t>9</t>
  </si>
  <si>
    <t>10</t>
  </si>
  <si>
    <t>no data</t>
  </si>
  <si>
    <t>GRI 305-7</t>
  </si>
  <si>
    <t>ГДж</t>
  </si>
  <si>
    <t>ед.</t>
  </si>
  <si>
    <t>GRI 307-1</t>
  </si>
  <si>
    <t>Валютный курс</t>
  </si>
  <si>
    <t>Среднегодовой курс доллара США</t>
  </si>
  <si>
    <t>руб.</t>
  </si>
  <si>
    <t>Социальные показатели</t>
  </si>
  <si>
    <t>чел.</t>
  </si>
  <si>
    <t>%</t>
  </si>
  <si>
    <t>6.1</t>
  </si>
  <si>
    <t>6.2</t>
  </si>
  <si>
    <t>6.3</t>
  </si>
  <si>
    <t>6.4</t>
  </si>
  <si>
    <t>6.5</t>
  </si>
  <si>
    <t>6.6</t>
  </si>
  <si>
    <t>6.7</t>
  </si>
  <si>
    <t>GRI 405-1</t>
  </si>
  <si>
    <t>6.8</t>
  </si>
  <si>
    <t>7.1</t>
  </si>
  <si>
    <t>7.2</t>
  </si>
  <si>
    <t>8.1</t>
  </si>
  <si>
    <t>8.2</t>
  </si>
  <si>
    <t>8.3</t>
  </si>
  <si>
    <t>Пермский край</t>
  </si>
  <si>
    <t>GRI 401-1</t>
  </si>
  <si>
    <t>GRI 404-1</t>
  </si>
  <si>
    <t>Примечания:</t>
  </si>
  <si>
    <t>Экономические показатели</t>
  </si>
  <si>
    <t xml:space="preserve">млн руб. </t>
  </si>
  <si>
    <t>-</t>
  </si>
  <si>
    <t>Цепочка поставок</t>
  </si>
  <si>
    <t>Общее количество поставщиков</t>
  </si>
  <si>
    <t>GRI 102-9</t>
  </si>
  <si>
    <t>4.1</t>
  </si>
  <si>
    <t>Количество местных поставщиков</t>
  </si>
  <si>
    <t>4.2</t>
  </si>
  <si>
    <t>Доля местных поставщиков в общем числе поставщиков</t>
  </si>
  <si>
    <t>Общий объем закупок</t>
  </si>
  <si>
    <t>5.1</t>
  </si>
  <si>
    <t>Закупки от местных поставщиков</t>
  </si>
  <si>
    <t>GRI 204-1</t>
  </si>
  <si>
    <t>5.2</t>
  </si>
  <si>
    <t>Доля закупок у местных поставщиков в общем объеме закупок</t>
  </si>
  <si>
    <t>Основные категории закупок</t>
  </si>
  <si>
    <t>Горно-шахтное оборудование и запчасти</t>
  </si>
  <si>
    <t>Реагенты</t>
  </si>
  <si>
    <t>Конвейеры и запчасти</t>
  </si>
  <si>
    <t>Запчасти к импортному оборудованию</t>
  </si>
  <si>
    <t>Масла и смазки</t>
  </si>
  <si>
    <t>Железнодорожный транспорт</t>
  </si>
  <si>
    <t>Обогатительное оборудование</t>
  </si>
  <si>
    <t>Другие</t>
  </si>
  <si>
    <t>Структура закупок у российских поставщиков по регионам</t>
  </si>
  <si>
    <t>Москва и Московская область</t>
  </si>
  <si>
    <t>7.3</t>
  </si>
  <si>
    <t>Вологодская область</t>
  </si>
  <si>
    <t>7.4</t>
  </si>
  <si>
    <t>Санкт-Петербург и Ленинградская область</t>
  </si>
  <si>
    <t>7.5</t>
  </si>
  <si>
    <t>Кемеровская область</t>
  </si>
  <si>
    <t>7.6</t>
  </si>
  <si>
    <t>Индекс лояльности потребителей</t>
  </si>
  <si>
    <t>Индекс лояльности: внутренний рынок</t>
  </si>
  <si>
    <t>Индекс лояльности: рынок экспорта</t>
  </si>
  <si>
    <t>Охват исследования: % опрошенных потребителей в общем числе потребителей</t>
  </si>
  <si>
    <t>Членские взносы в отраслевые и бизнес ассоциации</t>
  </si>
  <si>
    <t>(1) Под местными поставщиками понимаются российские поставщики</t>
  </si>
  <si>
    <t>(2) Во время исследования</t>
  </si>
  <si>
    <t>Показатели в области корпоративного управления</t>
  </si>
  <si>
    <t>4.3</t>
  </si>
  <si>
    <t>1</t>
  </si>
  <si>
    <t>3.3</t>
  </si>
  <si>
    <t>3.4</t>
  </si>
  <si>
    <t>АО «Интергаз Центральная Азия»</t>
  </si>
  <si>
    <t>ТОО «Разведка и добыча QazaqGaz»</t>
  </si>
  <si>
    <t xml:space="preserve"> </t>
  </si>
  <si>
    <t>GRI 401-3</t>
  </si>
  <si>
    <t>GRI 403–5</t>
  </si>
  <si>
    <t>GRI 305-1</t>
  </si>
  <si>
    <t>АО «Газопровод Бейнеу-Шымкент»</t>
  </si>
  <si>
    <t>АО «Казтрансгаз Аймак»</t>
  </si>
  <si>
    <t>ТОО «Азиатский Газопровод»</t>
  </si>
  <si>
    <t>GRI 305-4</t>
  </si>
  <si>
    <t>GRI 302-1</t>
  </si>
  <si>
    <t xml:space="preserve">Мероприятия по обеспечению энергосбережения и энергоэффективности  </t>
  </si>
  <si>
    <t>Сокращение энергопотребления за счет реализации инициатив по энергосбережению в QazaqGaz</t>
  </si>
  <si>
    <t>Оптимизация производственного процесса</t>
  </si>
  <si>
    <t>Замена оборудования</t>
  </si>
  <si>
    <t>Организационные мероприятия</t>
  </si>
  <si>
    <t>Оптимизация освещения и изоляции трубопроводов</t>
  </si>
  <si>
    <t xml:space="preserve">электроэнергия </t>
  </si>
  <si>
    <t>газ</t>
  </si>
  <si>
    <t>GRI 302-4</t>
  </si>
  <si>
    <t xml:space="preserve">Экономия ТЭР </t>
  </si>
  <si>
    <t>Экономия ТЭР</t>
  </si>
  <si>
    <t>т.у.т.</t>
  </si>
  <si>
    <t xml:space="preserve">Общий объем забираемой воды по типу региона водозабора </t>
  </si>
  <si>
    <t>GRI 306-3</t>
  </si>
  <si>
    <t>2.5</t>
  </si>
  <si>
    <t>2.6</t>
  </si>
  <si>
    <t>3. ПОКАЗАТЕЛИ В ОБЛАСТИ КОРПОРАТИВНОГО УПРАВЛЕНИЯ</t>
  </si>
  <si>
    <t>9.1</t>
  </si>
  <si>
    <t>9.2</t>
  </si>
  <si>
    <t>Итого</t>
  </si>
  <si>
    <t>10.1</t>
  </si>
  <si>
    <t>10.2</t>
  </si>
  <si>
    <t>11</t>
  </si>
  <si>
    <t>11.1</t>
  </si>
  <si>
    <t>11.2</t>
  </si>
  <si>
    <t>12</t>
  </si>
  <si>
    <t>12.1</t>
  </si>
  <si>
    <t>12.2</t>
  </si>
  <si>
    <t>13</t>
  </si>
  <si>
    <t>13.1</t>
  </si>
  <si>
    <t>14</t>
  </si>
  <si>
    <t>Доля потребления энергии в разбивке по ДЗО</t>
  </si>
  <si>
    <t>ТОО «Казтрансгаз Өнімдері»</t>
  </si>
  <si>
    <t>15.1</t>
  </si>
  <si>
    <t>15.2</t>
  </si>
  <si>
    <t>18</t>
  </si>
  <si>
    <t>18.1</t>
  </si>
  <si>
    <t>18.2</t>
  </si>
  <si>
    <t>20</t>
  </si>
  <si>
    <t>21</t>
  </si>
  <si>
    <t>21.1</t>
  </si>
  <si>
    <t>21.2</t>
  </si>
  <si>
    <t>22</t>
  </si>
  <si>
    <t>22.1</t>
  </si>
  <si>
    <t>22.2</t>
  </si>
  <si>
    <r>
      <t>тыс. м</t>
    </r>
    <r>
      <rPr>
        <vertAlign val="superscript"/>
        <sz val="9"/>
        <color theme="1"/>
        <rFont val="Times New Roman"/>
        <family val="1"/>
        <charset val="204"/>
      </rPr>
      <t>3</t>
    </r>
  </si>
  <si>
    <t>ESG Data Book</t>
  </si>
  <si>
    <t>Оглавление:</t>
  </si>
  <si>
    <t>GRI 2-7</t>
  </si>
  <si>
    <t>GRI 305-2</t>
  </si>
  <si>
    <t>20.1</t>
  </si>
  <si>
    <t>20.2</t>
  </si>
  <si>
    <t>20.3</t>
  </si>
  <si>
    <t>20.4</t>
  </si>
  <si>
    <t>20.5</t>
  </si>
  <si>
    <t>20.6</t>
  </si>
  <si>
    <t>21.3</t>
  </si>
  <si>
    <t>23</t>
  </si>
  <si>
    <t>23.1</t>
  </si>
  <si>
    <t>23.2</t>
  </si>
  <si>
    <t>23.3</t>
  </si>
  <si>
    <t>23.4</t>
  </si>
  <si>
    <t>9.3</t>
  </si>
  <si>
    <t>9.4</t>
  </si>
  <si>
    <t>9.5</t>
  </si>
  <si>
    <t>GRI 201-1</t>
  </si>
  <si>
    <t>GRI 2-8</t>
  </si>
  <si>
    <t>GRI 404-3</t>
  </si>
  <si>
    <t>GRI 403-9</t>
  </si>
  <si>
    <t>GRI 403-8</t>
  </si>
  <si>
    <t>8,60</t>
  </si>
  <si>
    <t>102,31</t>
  </si>
  <si>
    <t>110,91</t>
  </si>
  <si>
    <t>6.9</t>
  </si>
  <si>
    <t>Investments and EP costs</t>
  </si>
  <si>
    <t>Negative environmental impact payments</t>
  </si>
  <si>
    <t>Investments in environmental protection activities</t>
  </si>
  <si>
    <t>Environmental management system</t>
  </si>
  <si>
    <t>Total</t>
  </si>
  <si>
    <t>Air emissions</t>
  </si>
  <si>
    <t>Volume of pollutant emissions by type of substa</t>
  </si>
  <si>
    <t>Nitrogen oxides (NOx)</t>
  </si>
  <si>
    <t>Sulfur dioxide (SOx)</t>
  </si>
  <si>
    <t>Volatile organic compounds</t>
  </si>
  <si>
    <t>Particulate matter</t>
  </si>
  <si>
    <t>Carbon monoxide (CO)</t>
  </si>
  <si>
    <t>Hazardous air pollutants</t>
  </si>
  <si>
    <t>units rev.</t>
  </si>
  <si>
    <t>million tenge</t>
  </si>
  <si>
    <t>tons</t>
  </si>
  <si>
    <t>Quantative assesment of greenhouse gas emissions</t>
  </si>
  <si>
    <t>Total mass of direct emissions (Scope 1) of greenhouse gases, broken down by type of greenhouse gases</t>
  </si>
  <si>
    <r>
      <t>Carbon dioxide (CO</t>
    </r>
    <r>
      <rPr>
        <vertAlign val="sub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)</t>
    </r>
  </si>
  <si>
    <r>
      <t>Methane (CH</t>
    </r>
    <r>
      <rPr>
        <vertAlign val="subscript"/>
        <sz val="10"/>
        <color theme="1"/>
        <rFont val="Times New Roman"/>
        <family val="1"/>
        <charset val="204"/>
      </rPr>
      <t>4</t>
    </r>
    <r>
      <rPr>
        <sz val="10"/>
        <color theme="1"/>
        <rFont val="Times New Roman"/>
        <family val="1"/>
        <charset val="204"/>
      </rPr>
      <t>)</t>
    </r>
  </si>
  <si>
    <r>
      <t>Nitrous oxide (N</t>
    </r>
    <r>
      <rPr>
        <vertAlign val="sub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>O)</t>
    </r>
  </si>
  <si>
    <t>thousand tons CO2-eq</t>
  </si>
  <si>
    <t xml:space="preserve">Global warming potential for greenhouse gases </t>
  </si>
  <si>
    <t>Methane (CH4)</t>
  </si>
  <si>
    <t>Nitrous oxide (N2O)</t>
  </si>
  <si>
    <t>tons CO2-eq/t CH4</t>
  </si>
  <si>
    <t>Total indirect emissions (Scope 2) of greenhouse gases</t>
  </si>
  <si>
    <t>Indirect emissions (Scope 2)</t>
  </si>
  <si>
    <t>Specific greenhouse gas emissions (carbon intensity)</t>
  </si>
  <si>
    <t>Total GHG emissions (Scope 1 and 2)</t>
  </si>
  <si>
    <t>Specific greenhouse gas emissions (Scope 1 and 2)</t>
  </si>
  <si>
    <t>Revenue</t>
  </si>
  <si>
    <t>thousand tons CO2-eq / thousand tenge</t>
  </si>
  <si>
    <t>Consumable energy resources</t>
  </si>
  <si>
    <t>Fuel consumption from non-renewable sources by fuel type</t>
  </si>
  <si>
    <t>Natural gas</t>
  </si>
  <si>
    <t>Diesel fuel</t>
  </si>
  <si>
    <t>Gasoline</t>
  </si>
  <si>
    <t>Heat energy</t>
  </si>
  <si>
    <t>Electricity</t>
  </si>
  <si>
    <t>Energy consumption from renewable energy sources by type of energy</t>
  </si>
  <si>
    <t>Energy consumption from RES, incl:</t>
  </si>
  <si>
    <t xml:space="preserve">Energy consumption </t>
  </si>
  <si>
    <t>Total energy consumption, incl:</t>
  </si>
  <si>
    <t xml:space="preserve">Natural gas </t>
  </si>
  <si>
    <t xml:space="preserve">Heat energy </t>
  </si>
  <si>
    <t xml:space="preserve">Gasoline </t>
  </si>
  <si>
    <t>Diesel</t>
  </si>
  <si>
    <t>Water resources</t>
  </si>
  <si>
    <t>Total water withdrawal from all regions</t>
  </si>
  <si>
    <t>Surface water, including fresh water</t>
  </si>
  <si>
    <t>Groundwater, including fresh water</t>
  </si>
  <si>
    <t>megaliters</t>
  </si>
  <si>
    <t>Third-party water:</t>
  </si>
  <si>
    <t>Fresh water</t>
  </si>
  <si>
    <t>Other water</t>
  </si>
  <si>
    <t>Total water withdrawal from water-scarce regions</t>
  </si>
  <si>
    <t xml:space="preserve">Fresh water from third-party </t>
  </si>
  <si>
    <t xml:space="preserve">Total water discharge by destination </t>
  </si>
  <si>
    <t>Groundwater</t>
  </si>
  <si>
    <t>from all regions</t>
  </si>
  <si>
    <t>Waste management</t>
  </si>
  <si>
    <t>Volume of waste generated broken down into hazardous and non-hazardous waste</t>
  </si>
  <si>
    <t>Hazardous waste</t>
  </si>
  <si>
    <t>Non-hazardous waste</t>
  </si>
  <si>
    <t>Human resources management and social policy</t>
  </si>
  <si>
    <t>people</t>
  </si>
  <si>
    <t>Dynamics of the total headcount</t>
  </si>
  <si>
    <t>Number of employees by enterprise and gender</t>
  </si>
  <si>
    <t>NC QazaqGaz JSC (Head office)</t>
  </si>
  <si>
    <t>men</t>
  </si>
  <si>
    <t>women</t>
  </si>
  <si>
    <t>KazTransGas Aimak JSC</t>
  </si>
  <si>
    <t>Intergas Central Asia JSC</t>
  </si>
  <si>
    <t>QazaqGaz Exploration and Production LLP</t>
  </si>
  <si>
    <t xml:space="preserve">Number of employees by age group </t>
  </si>
  <si>
    <t>Up to 30 years old</t>
  </si>
  <si>
    <t>30-50 years old</t>
  </si>
  <si>
    <t>Over 50 years old</t>
  </si>
  <si>
    <t xml:space="preserve">Number of employees of governing bodies by age group </t>
  </si>
  <si>
    <t>Number of employees of governing bodies by gender group</t>
  </si>
  <si>
    <t>Women</t>
  </si>
  <si>
    <t>Men</t>
  </si>
  <si>
    <t>Number of employees by regions</t>
  </si>
  <si>
    <t>Astana city</t>
  </si>
  <si>
    <t>Almaty city</t>
  </si>
  <si>
    <t>Shymkent city</t>
  </si>
  <si>
    <t>Aktobe region</t>
  </si>
  <si>
    <t>Atyrau region</t>
  </si>
  <si>
    <t>Akmola region</t>
  </si>
  <si>
    <t>Alma-Ata region</t>
  </si>
  <si>
    <t>East-Kazakhstan region</t>
  </si>
  <si>
    <t>Jambyl Region</t>
  </si>
  <si>
    <t>West-Kazakhstan region</t>
  </si>
  <si>
    <t>Karaganda region</t>
  </si>
  <si>
    <t>Kostanay region</t>
  </si>
  <si>
    <t>Kyzylorda Region</t>
  </si>
  <si>
    <t>Mangystau region</t>
  </si>
  <si>
    <t>Turkestan region</t>
  </si>
  <si>
    <t xml:space="preserve">Total number of employees hired in the reporting period </t>
  </si>
  <si>
    <t>Average number of hours of occupational health and safety training per employee (own employees)</t>
  </si>
  <si>
    <t>Number of employees trained in occupational health and safety (own employees)</t>
  </si>
  <si>
    <t>Average number of hours of occupational health and safety training per employee (contractors)</t>
  </si>
  <si>
    <t>Number of employees trained in occupational health and safety (contractors)</t>
  </si>
  <si>
    <t>Beineu-Shymkent Gas Pipeline LLP</t>
  </si>
  <si>
    <t>Injury rates among the Company's employees</t>
  </si>
  <si>
    <t>Number of fatalities related to the Company's operations</t>
  </si>
  <si>
    <t xml:space="preserve">Fatality rate related to the Company's operations </t>
  </si>
  <si>
    <t xml:space="preserve">Number of severe injuries related to the Company's operations </t>
  </si>
  <si>
    <t xml:space="preserve">Lost Time Injury Rate related to the Company's operations </t>
  </si>
  <si>
    <t>Number of occupational injuries</t>
  </si>
  <si>
    <t>Lost Time Injury Frequency Rate (LTIFR)</t>
  </si>
  <si>
    <t>Total number of working hours</t>
  </si>
  <si>
    <t>Injury rates for all persons who are not employees of the Company, but whose work and/or workplace is controlled by the Company</t>
  </si>
  <si>
    <t>Share of total number of employees</t>
  </si>
  <si>
    <t>Company employees covered by the occupational health and safety management system</t>
  </si>
  <si>
    <t>Number of people covered by the occupational health and safety management system</t>
  </si>
  <si>
    <t>Statistics on cases of Covid-19 in the Company</t>
  </si>
  <si>
    <t>KazTransGas Onimderi LLP</t>
  </si>
  <si>
    <t>Asian Gas Pipeline LLP</t>
  </si>
  <si>
    <t>KazRosGas LLP</t>
  </si>
  <si>
    <t>KazMunayGas - Service NS JSC</t>
  </si>
  <si>
    <t>Occupational health, safety and emergency preparedness</t>
  </si>
  <si>
    <t xml:space="preserve">Value of social stability index </t>
  </si>
  <si>
    <t>Social stability index SRS</t>
  </si>
  <si>
    <t>Number of hired employees by region</t>
  </si>
  <si>
    <t>North Kazakhstan</t>
  </si>
  <si>
    <t>South Kazakhstan</t>
  </si>
  <si>
    <t>Central Kazakhstan</t>
  </si>
  <si>
    <t xml:space="preserve">Number of permanent and temporary employees by regions </t>
  </si>
  <si>
    <t>permanent</t>
  </si>
  <si>
    <t>temporary</t>
  </si>
  <si>
    <t>Number of employees in full-time and part-time employment by regions</t>
  </si>
  <si>
    <t>full-time</t>
  </si>
  <si>
    <t>part-time</t>
  </si>
  <si>
    <t>The number of persons engaged to work at NC QazaqGaz JSC, but who are not employees of the Company, as of December 31 of the reporting year</t>
  </si>
  <si>
    <t xml:space="preserve">Staff turnover rate </t>
  </si>
  <si>
    <t>General staff turnover rate</t>
  </si>
  <si>
    <t>General turnover rate in QazaqGaz</t>
  </si>
  <si>
    <t>Total number of employees with whom labor relations were terminated, by gender</t>
  </si>
  <si>
    <t>Total number of employees with whom labor relations were terminated, by age</t>
  </si>
  <si>
    <t>Number of employees with whom labor relations were terminated, by region</t>
  </si>
  <si>
    <t>Average hours of training per year per employee category</t>
  </si>
  <si>
    <t>Top management</t>
  </si>
  <si>
    <t>AMS</t>
  </si>
  <si>
    <t>Production staff</t>
  </si>
  <si>
    <t>Percentage of employees covered by regular performance evaluation programs related to career development</t>
  </si>
  <si>
    <t>Board of Directors</t>
  </si>
  <si>
    <t>Independence of the Board of Directors</t>
  </si>
  <si>
    <t xml:space="preserve">Non-independent members of the Board of Directors </t>
  </si>
  <si>
    <t>Independent members of the Board of Directors</t>
  </si>
  <si>
    <t>Professional specialization of members of the Board of Directors</t>
  </si>
  <si>
    <t>Law</t>
  </si>
  <si>
    <t xml:space="preserve">Economics and Finance      </t>
  </si>
  <si>
    <t>Political science</t>
  </si>
  <si>
    <t>Engineering</t>
  </si>
  <si>
    <t>General information on meetings and corporate decisions of the Management Board of NC QazaqGaz JSC</t>
  </si>
  <si>
    <t>Meetings held (in-person)</t>
  </si>
  <si>
    <t>considered issues, of which:</t>
  </si>
  <si>
    <t>issues related to the activities of NC QazaqGaz JSC</t>
  </si>
  <si>
    <t>issues related to the activities of subsidiaries and affiliates</t>
  </si>
  <si>
    <t>Information on transactions subject to special terms and conditions</t>
  </si>
  <si>
    <t>Total number of interested-party transactions considered by the Management Board of NC QazaqGaz JSC, including:</t>
  </si>
  <si>
    <t>Preliminarily approved and submitted to the Board of Directors of NC QazaqGaz JSC transactions</t>
  </si>
  <si>
    <t>approved within the framework of the Rules for conclusion of transactions between organizations included in the Group of Samruk-Kazyna JSC, in respect of the execution of which the Law "On Joint Stock Companies" establishes special terms and conditions</t>
  </si>
  <si>
    <t>External audit</t>
  </si>
  <si>
    <t xml:space="preserve">The external auditor's remuneration </t>
  </si>
  <si>
    <t>Anti-corruption</t>
  </si>
  <si>
    <t>Total amount of goods, works and services and share of local content, in billions of tenge, excluding VAT</t>
  </si>
  <si>
    <t>Goods:</t>
  </si>
  <si>
    <t>Purchase amount</t>
  </si>
  <si>
    <t>Share of local content</t>
  </si>
  <si>
    <t>Works and services:</t>
  </si>
  <si>
    <t>Total:</t>
  </si>
  <si>
    <t>Direct economic value generated and distributed</t>
  </si>
  <si>
    <t>Direct economic value created</t>
  </si>
  <si>
    <t>Revenue from contracts with customers</t>
  </si>
  <si>
    <t>Income from financial investments (finance income)</t>
  </si>
  <si>
    <t>Share in profit of joint ventures</t>
  </si>
  <si>
    <t>Foreign exchange gain, net</t>
  </si>
  <si>
    <t>Other income (Other operating income)</t>
  </si>
  <si>
    <t>Distributed economic value</t>
  </si>
  <si>
    <t>Operating expenses</t>
  </si>
  <si>
    <t>Cost of sales (excluding salaries, taxes)</t>
  </si>
  <si>
    <t>General and administrative expenses (Excluding salaries, taxes)</t>
  </si>
  <si>
    <t>Accrual of allowance for expected credit losses, net</t>
  </si>
  <si>
    <t>Other operating expenses</t>
  </si>
  <si>
    <t>Foreign exchange loss (net)</t>
  </si>
  <si>
    <t>Salaries, other payments, and benefits to employees</t>
  </si>
  <si>
    <t>including salaries</t>
  </si>
  <si>
    <t>including other payments and benefits to employees</t>
  </si>
  <si>
    <t>Payments to capital providers</t>
  </si>
  <si>
    <t>including dividends paid</t>
  </si>
  <si>
    <t>including finance costs</t>
  </si>
  <si>
    <t>Payments to the state</t>
  </si>
  <si>
    <t>Other taxes, except income tax</t>
  </si>
  <si>
    <t>including income tax (CIT expenses)</t>
  </si>
  <si>
    <t>Investing in local communities</t>
  </si>
  <si>
    <t>Undistributed economic value</t>
  </si>
  <si>
    <t>billion tenge</t>
  </si>
  <si>
    <t>tenge</t>
  </si>
  <si>
    <t>pcs.</t>
  </si>
  <si>
    <t>hours</t>
  </si>
  <si>
    <t>people/hours</t>
  </si>
  <si>
    <t>units</t>
  </si>
  <si>
    <t>Other</t>
  </si>
  <si>
    <t>2.7</t>
  </si>
  <si>
    <t>thousand GJ</t>
  </si>
  <si>
    <t>мегалитры</t>
  </si>
  <si>
    <t>13.2</t>
  </si>
  <si>
    <t>13.3</t>
  </si>
  <si>
    <t>13.4</t>
  </si>
  <si>
    <t>13.5</t>
  </si>
  <si>
    <t>Surface water</t>
  </si>
  <si>
    <t>from regions with water stress</t>
  </si>
  <si>
    <t>Seawater</t>
  </si>
  <si>
    <t>Water from third-party organizations</t>
  </si>
  <si>
    <t>Total water discharge:</t>
  </si>
  <si>
    <t>2.8</t>
  </si>
  <si>
    <t>2.9</t>
  </si>
  <si>
    <t>QazaqGaz Onimderi LLP</t>
  </si>
  <si>
    <t>QazaqGaz Exploration &amp; Production LLP</t>
  </si>
  <si>
    <t>QazaqGaz Research and Development LLP</t>
  </si>
  <si>
    <t>KazMunayGas-Service NS LLP</t>
  </si>
  <si>
    <t>Mangyshlak-Munay LLP</t>
  </si>
  <si>
    <t>Tegis Munay LLP</t>
  </si>
  <si>
    <t>Ulytau region</t>
  </si>
  <si>
    <t>Zhetysu region</t>
  </si>
  <si>
    <t>Outside Kazakhstan</t>
  </si>
  <si>
    <t>Parental leave</t>
  </si>
  <si>
    <t>Total number of employees who took parental leave</t>
  </si>
  <si>
    <t>Total number of employees entitled to parental leave</t>
  </si>
  <si>
    <t>Total number of employees who returned to work during the reporting period after parental leave ended</t>
  </si>
  <si>
    <t>Total number of employees who returned to work after parental leave in the previous reporting year and were still employed in the Company 12 months after returning</t>
  </si>
  <si>
    <t>Return to work rate</t>
  </si>
  <si>
    <t>Retention rate</t>
  </si>
  <si>
    <t>Average number of training hours per employee per year</t>
  </si>
  <si>
    <t>Number of employees covered by the Company’s occupational health and industrial safety management system who have undergone an internal audit procedure</t>
  </si>
  <si>
    <t>Total number of individuals who are not employees of the Company but are covered by the occupational health and safety management system</t>
  </si>
  <si>
    <t>Number of individuals engaged on a contractual basis who are covered by the Company’s occupational health and industrial safety management system</t>
  </si>
  <si>
    <t>Number of individuals engaged on a contractual basis who are covered by the Company’s occupational health and industrial safety management system and have undergone an internal audit procedure</t>
  </si>
  <si>
    <t>milllion people-hours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</si>
</sst>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\ _₽_-;\-* #,##0.00\ _₽_-;_-* &quot;-&quot;??\ _₽_-;_-@_-"/>
    <numFmt numFmtId="166" formatCode="0.0"/>
    <numFmt numFmtId="167" formatCode="0.0000"/>
    <numFmt numFmtId="168" formatCode="0.0%"/>
    <numFmt numFmtId="169" formatCode="#,##0.0"/>
    <numFmt numFmtId="170" formatCode="#,##0.000"/>
    <numFmt numFmtId="171" formatCode="0.000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4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Calibri"/>
      <family val="2"/>
      <scheme val="minor"/>
    </font>
    <font>
      <b/>
      <sz val="9"/>
      <name val="Arial"/>
      <family val="2"/>
      <charset val="204"/>
    </font>
    <font>
      <sz val="14"/>
      <name val="Arial"/>
      <family val="2"/>
      <charset val="204"/>
    </font>
    <font>
      <sz val="9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14"/>
      <color rgb="FF00B050"/>
      <name val="Arial"/>
      <family val="2"/>
      <charset val="204"/>
    </font>
    <font>
      <sz val="14"/>
      <color rgb="FF124186"/>
      <name val="Arial"/>
      <family val="2"/>
      <charset val="204"/>
    </font>
    <font>
      <sz val="9"/>
      <color rgb="FF124186"/>
      <name val="Arial"/>
      <family val="2"/>
    </font>
    <font>
      <sz val="14"/>
      <color rgb="FF124186"/>
      <name val="Arial"/>
      <family val="2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sz val="14"/>
      <color theme="0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rgb="FF124186"/>
      <name val="Times New Roman"/>
      <family val="1"/>
      <charset val="204"/>
    </font>
    <font>
      <sz val="9"/>
      <color rgb="FF124186"/>
      <name val="Times New Roman"/>
      <family val="1"/>
      <charset val="204"/>
    </font>
    <font>
      <sz val="10"/>
      <color rgb="FF124186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9" tint="-0.249977111117893"/>
      <name val="Times New Roman"/>
      <family val="1"/>
      <charset val="204"/>
    </font>
    <font>
      <sz val="10"/>
      <color theme="9" tint="-0.24997711111789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4"/>
      <color theme="9" tint="-0.249977111117893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0"/>
      <color rgb="FF124186"/>
      <name val="Times New Roman"/>
      <family val="1"/>
      <charset val="204"/>
    </font>
    <font>
      <b/>
      <sz val="20"/>
      <color rgb="FF124186"/>
      <name val="Times New Roman"/>
      <family val="1"/>
      <charset val="204"/>
    </font>
    <font>
      <b/>
      <i/>
      <sz val="11"/>
      <color theme="9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0EE"/>
        <bgColor indexed="64"/>
      </patternFill>
    </fill>
    <fill>
      <patternFill patternType="solid">
        <fgColor rgb="FF124186"/>
        <bgColor indexed="64"/>
      </patternFill>
    </fill>
    <fill>
      <patternFill patternType="solid">
        <fgColor rgb="FF679CEB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rgb="FF2B8156"/>
      </right>
      <top/>
      <bottom/>
      <diagonal/>
    </border>
    <border>
      <left/>
      <right/>
      <top style="thin">
        <color rgb="FF124186"/>
      </top>
      <bottom/>
      <diagonal/>
    </border>
    <border>
      <left/>
      <right/>
      <top style="thin">
        <color rgb="FF124186"/>
      </top>
      <bottom style="thin">
        <color rgb="FF124186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rgb="FF124186"/>
      </bottom>
      <diagonal/>
    </border>
    <border>
      <left/>
      <right/>
      <top style="thin">
        <color indexed="64"/>
      </top>
      <bottom style="thin">
        <color rgb="FF124186"/>
      </bottom>
      <diagonal/>
    </border>
  </borders>
  <cellStyleXfs count="188">
    <xf numFmtId="0" fontId="0" fillId="0" borderId="0"/>
    <xf numFmtId="0" fontId="3" fillId="0" borderId="0"/>
    <xf numFmtId="9" fontId="2" fillId="0" borderId="0" applyFont="0" applyFill="0" applyBorder="0" applyAlignment="0" applyProtection="0"/>
    <xf numFmtId="0" fontId="4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8" borderId="1" applyNumberFormat="0" applyAlignment="0" applyProtection="0"/>
    <xf numFmtId="0" fontId="7" fillId="8" borderId="1" applyNumberFormat="0" applyAlignment="0" applyProtection="0"/>
    <xf numFmtId="0" fontId="7" fillId="8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9" fillId="21" borderId="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2" borderId="7" applyNumberFormat="0" applyAlignment="0" applyProtection="0"/>
    <xf numFmtId="0" fontId="14" fillId="22" borderId="7" applyNumberFormat="0" applyAlignment="0" applyProtection="0"/>
    <xf numFmtId="0" fontId="14" fillId="22" borderId="7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4" fillId="0" borderId="0"/>
    <xf numFmtId="0" fontId="4" fillId="0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24" borderId="8" applyNumberFormat="0" applyFont="0" applyAlignment="0" applyProtection="0"/>
    <xf numFmtId="0" fontId="4" fillId="24" borderId="8" applyNumberFormat="0" applyFont="0" applyAlignment="0" applyProtection="0"/>
    <xf numFmtId="0" fontId="4" fillId="24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2" fillId="0" borderId="0"/>
    <xf numFmtId="0" fontId="7" fillId="8" borderId="10" applyNumberFormat="0" applyAlignment="0" applyProtection="0"/>
    <xf numFmtId="0" fontId="7" fillId="8" borderId="10" applyNumberFormat="0" applyAlignment="0" applyProtection="0"/>
    <xf numFmtId="0" fontId="7" fillId="8" borderId="10" applyNumberFormat="0" applyAlignment="0" applyProtection="0"/>
    <xf numFmtId="0" fontId="8" fillId="21" borderId="11" applyNumberFormat="0" applyAlignment="0" applyProtection="0"/>
    <xf numFmtId="0" fontId="8" fillId="21" borderId="11" applyNumberFormat="0" applyAlignment="0" applyProtection="0"/>
    <xf numFmtId="0" fontId="8" fillId="21" borderId="11" applyNumberFormat="0" applyAlignment="0" applyProtection="0"/>
    <xf numFmtId="0" fontId="9" fillId="21" borderId="10" applyNumberFormat="0" applyAlignment="0" applyProtection="0"/>
    <xf numFmtId="0" fontId="9" fillId="21" borderId="10" applyNumberFormat="0" applyAlignment="0" applyProtection="0"/>
    <xf numFmtId="0" fontId="9" fillId="21" borderId="10" applyNumberFormat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4" fillId="24" borderId="13" applyNumberFormat="0" applyFont="0" applyAlignment="0" applyProtection="0"/>
    <xf numFmtId="0" fontId="4" fillId="24" borderId="13" applyNumberFormat="0" applyFont="0" applyAlignment="0" applyProtection="0"/>
    <xf numFmtId="0" fontId="4" fillId="24" borderId="13" applyNumberFormat="0" applyFont="0" applyAlignment="0" applyProtection="0"/>
    <xf numFmtId="0" fontId="1" fillId="0" borderId="0"/>
    <xf numFmtId="0" fontId="22" fillId="0" borderId="0"/>
    <xf numFmtId="0" fontId="2" fillId="0" borderId="0"/>
    <xf numFmtId="165" fontId="1" fillId="0" borderId="0" applyFont="0" applyFill="0" applyBorder="0" applyAlignment="0" applyProtection="0"/>
    <xf numFmtId="0" fontId="2" fillId="0" borderId="0"/>
    <xf numFmtId="0" fontId="7" fillId="8" borderId="14" applyNumberFormat="0" applyAlignment="0" applyProtection="0"/>
    <xf numFmtId="0" fontId="7" fillId="8" borderId="14" applyNumberFormat="0" applyAlignment="0" applyProtection="0"/>
    <xf numFmtId="0" fontId="7" fillId="8" borderId="14" applyNumberFormat="0" applyAlignment="0" applyProtection="0"/>
    <xf numFmtId="0" fontId="8" fillId="21" borderId="15" applyNumberFormat="0" applyAlignment="0" applyProtection="0"/>
    <xf numFmtId="0" fontId="8" fillId="21" borderId="15" applyNumberFormat="0" applyAlignment="0" applyProtection="0"/>
    <xf numFmtId="0" fontId="8" fillId="21" borderId="15" applyNumberFormat="0" applyAlignment="0" applyProtection="0"/>
    <xf numFmtId="0" fontId="9" fillId="21" borderId="14" applyNumberFormat="0" applyAlignment="0" applyProtection="0"/>
    <xf numFmtId="0" fontId="9" fillId="21" borderId="14" applyNumberFormat="0" applyAlignment="0" applyProtection="0"/>
    <xf numFmtId="0" fontId="9" fillId="21" borderId="14" applyNumberFormat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13" fillId="0" borderId="16" applyNumberFormat="0" applyFill="0" applyAlignment="0" applyProtection="0"/>
    <xf numFmtId="0" fontId="4" fillId="24" borderId="17" applyNumberFormat="0" applyFont="0" applyAlignment="0" applyProtection="0"/>
    <xf numFmtId="0" fontId="4" fillId="24" borderId="17" applyNumberFormat="0" applyFont="0" applyAlignment="0" applyProtection="0"/>
    <xf numFmtId="0" fontId="4" fillId="24" borderId="17" applyNumberFormat="0" applyFon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7" fillId="8" borderId="18" applyNumberFormat="0" applyAlignment="0" applyProtection="0"/>
    <xf numFmtId="0" fontId="8" fillId="21" borderId="19" applyNumberFormat="0" applyAlignment="0" applyProtection="0"/>
    <xf numFmtId="0" fontId="8" fillId="21" borderId="19" applyNumberFormat="0" applyAlignment="0" applyProtection="0"/>
    <xf numFmtId="0" fontId="8" fillId="21" borderId="19" applyNumberFormat="0" applyAlignment="0" applyProtection="0"/>
    <xf numFmtId="0" fontId="9" fillId="21" borderId="18" applyNumberFormat="0" applyAlignment="0" applyProtection="0"/>
    <xf numFmtId="0" fontId="9" fillId="21" borderId="18" applyNumberFormat="0" applyAlignment="0" applyProtection="0"/>
    <xf numFmtId="0" fontId="9" fillId="21" borderId="18" applyNumberFormat="0" applyAlignment="0" applyProtection="0"/>
    <xf numFmtId="0" fontId="13" fillId="0" borderId="20" applyNumberFormat="0" applyFill="0" applyAlignment="0" applyProtection="0"/>
    <xf numFmtId="0" fontId="13" fillId="0" borderId="20" applyNumberFormat="0" applyFill="0" applyAlignment="0" applyProtection="0"/>
    <xf numFmtId="0" fontId="13" fillId="0" borderId="20" applyNumberFormat="0" applyFill="0" applyAlignment="0" applyProtection="0"/>
    <xf numFmtId="0" fontId="4" fillId="24" borderId="21" applyNumberFormat="0" applyFont="0" applyAlignment="0" applyProtection="0"/>
    <xf numFmtId="0" fontId="4" fillId="24" borderId="21" applyNumberFormat="0" applyFont="0" applyAlignment="0" applyProtection="0"/>
    <xf numFmtId="0" fontId="4" fillId="24" borderId="21" applyNumberFormat="0" applyFont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</cellStyleXfs>
  <cellXfs count="300">
    <xf numFmtId="0" fontId="0" fillId="0" borderId="0" xfId="0"/>
    <xf numFmtId="0" fontId="3" fillId="2" borderId="0" xfId="129" applyFill="1"/>
    <xf numFmtId="0" fontId="24" fillId="0" borderId="0" xfId="0" applyFont="1"/>
    <xf numFmtId="0" fontId="28" fillId="0" borderId="0" xfId="0" applyFont="1"/>
    <xf numFmtId="0" fontId="0" fillId="2" borderId="0" xfId="0" applyFill="1"/>
    <xf numFmtId="0" fontId="0" fillId="0" borderId="0" xfId="0" applyAlignment="1">
      <alignment vertical="center"/>
    </xf>
    <xf numFmtId="49" fontId="23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2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23" fillId="0" borderId="0" xfId="0" applyFont="1" applyAlignment="1">
      <alignment horizontal="center"/>
    </xf>
    <xf numFmtId="0" fontId="33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" fillId="26" borderId="0" xfId="129" applyFill="1"/>
    <xf numFmtId="0" fontId="25" fillId="27" borderId="24" xfId="0" applyFont="1" applyFill="1" applyBorder="1" applyAlignment="1">
      <alignment horizontal="left" vertical="center"/>
    </xf>
    <xf numFmtId="0" fontId="26" fillId="27" borderId="24" xfId="0" applyFont="1" applyFill="1" applyBorder="1" applyAlignment="1">
      <alignment horizontal="center" vertical="center"/>
    </xf>
    <xf numFmtId="0" fontId="27" fillId="2" borderId="24" xfId="1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top" wrapText="1"/>
    </xf>
    <xf numFmtId="0" fontId="27" fillId="0" borderId="24" xfId="0" applyFont="1" applyBorder="1" applyAlignment="1">
      <alignment horizontal="center" vertical="center"/>
    </xf>
    <xf numFmtId="0" fontId="27" fillId="0" borderId="24" xfId="0" applyFont="1" applyBorder="1" applyAlignment="1">
      <alignment wrapText="1"/>
    </xf>
    <xf numFmtId="49" fontId="27" fillId="2" borderId="24" xfId="0" applyNumberFormat="1" applyFont="1" applyFill="1" applyBorder="1" applyAlignment="1">
      <alignment horizontal="center" vertical="center" wrapText="1"/>
    </xf>
    <xf numFmtId="0" fontId="0" fillId="0" borderId="24" xfId="0" applyBorder="1"/>
    <xf numFmtId="0" fontId="31" fillId="0" borderId="24" xfId="0" applyFont="1" applyBorder="1" applyAlignment="1">
      <alignment horizontal="center" vertical="center"/>
    </xf>
    <xf numFmtId="0" fontId="31" fillId="2" borderId="24" xfId="0" applyFont="1" applyFill="1" applyBorder="1" applyAlignment="1">
      <alignment horizontal="center" wrapText="1"/>
    </xf>
    <xf numFmtId="0" fontId="31" fillId="2" borderId="24" xfId="0" applyFont="1" applyFill="1" applyBorder="1" applyAlignment="1">
      <alignment horizontal="center" vertical="center"/>
    </xf>
    <xf numFmtId="0" fontId="0" fillId="2" borderId="24" xfId="0" applyFill="1" applyBorder="1"/>
    <xf numFmtId="49" fontId="29" fillId="2" borderId="24" xfId="0" applyNumberFormat="1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horizontal="center" wrapText="1"/>
    </xf>
    <xf numFmtId="0" fontId="27" fillId="2" borderId="24" xfId="0" applyFont="1" applyFill="1" applyBorder="1" applyAlignment="1">
      <alignment horizontal="center"/>
    </xf>
    <xf numFmtId="3" fontId="31" fillId="2" borderId="24" xfId="0" applyNumberFormat="1" applyFont="1" applyFill="1" applyBorder="1" applyAlignment="1">
      <alignment horizontal="center" vertical="center"/>
    </xf>
    <xf numFmtId="0" fontId="27" fillId="25" borderId="24" xfId="0" applyFont="1" applyFill="1" applyBorder="1" applyAlignment="1">
      <alignment horizontal="center" vertical="top" wrapText="1"/>
    </xf>
    <xf numFmtId="0" fontId="27" fillId="25" borderId="24" xfId="0" applyFont="1" applyFill="1" applyBorder="1" applyAlignment="1">
      <alignment horizontal="center" wrapText="1"/>
    </xf>
    <xf numFmtId="0" fontId="31" fillId="25" borderId="24" xfId="0" applyFont="1" applyFill="1" applyBorder="1" applyAlignment="1">
      <alignment horizontal="center" wrapText="1"/>
    </xf>
    <xf numFmtId="0" fontId="27" fillId="25" borderId="24" xfId="0" applyFont="1" applyFill="1" applyBorder="1" applyAlignment="1">
      <alignment horizontal="center" vertical="center"/>
    </xf>
    <xf numFmtId="0" fontId="31" fillId="2" borderId="24" xfId="0" applyFont="1" applyFill="1" applyBorder="1" applyAlignment="1">
      <alignment wrapText="1"/>
    </xf>
    <xf numFmtId="167" fontId="31" fillId="2" borderId="24" xfId="0" applyNumberFormat="1" applyFont="1" applyFill="1" applyBorder="1" applyAlignment="1">
      <alignment horizontal="center" wrapText="1"/>
    </xf>
    <xf numFmtId="167" fontId="31" fillId="0" borderId="24" xfId="0" applyNumberFormat="1" applyFont="1" applyBorder="1" applyAlignment="1">
      <alignment horizontal="center" wrapText="1"/>
    </xf>
    <xf numFmtId="49" fontId="31" fillId="2" borderId="24" xfId="0" applyNumberFormat="1" applyFont="1" applyFill="1" applyBorder="1" applyAlignment="1">
      <alignment wrapText="1"/>
    </xf>
    <xf numFmtId="0" fontId="27" fillId="26" borderId="24" xfId="0" applyFont="1" applyFill="1" applyBorder="1" applyAlignment="1">
      <alignment horizontal="center" vertical="center"/>
    </xf>
    <xf numFmtId="0" fontId="27" fillId="26" borderId="24" xfId="0" applyFont="1" applyFill="1" applyBorder="1" applyAlignment="1">
      <alignment horizontal="center" wrapText="1"/>
    </xf>
    <xf numFmtId="0" fontId="37" fillId="25" borderId="24" xfId="0" applyFont="1" applyFill="1" applyBorder="1"/>
    <xf numFmtId="49" fontId="35" fillId="2" borderId="24" xfId="0" applyNumberFormat="1" applyFont="1" applyFill="1" applyBorder="1" applyAlignment="1">
      <alignment horizontal="center" vertical="center" wrapText="1"/>
    </xf>
    <xf numFmtId="49" fontId="35" fillId="0" borderId="24" xfId="0" applyNumberFormat="1" applyFont="1" applyBorder="1" applyAlignment="1">
      <alignment horizontal="center" vertical="center" wrapText="1"/>
    </xf>
    <xf numFmtId="0" fontId="35" fillId="2" borderId="24" xfId="0" applyFont="1" applyFill="1" applyBorder="1" applyAlignment="1">
      <alignment horizontal="center" vertical="center" wrapText="1"/>
    </xf>
    <xf numFmtId="10" fontId="27" fillId="0" borderId="24" xfId="183" applyNumberFormat="1" applyFont="1" applyFill="1" applyBorder="1" applyAlignment="1">
      <alignment horizontal="center" vertical="center"/>
    </xf>
    <xf numFmtId="0" fontId="31" fillId="2" borderId="24" xfId="0" applyFont="1" applyFill="1" applyBorder="1" applyAlignment="1">
      <alignment horizontal="center"/>
    </xf>
    <xf numFmtId="0" fontId="0" fillId="0" borderId="24" xfId="0" applyBorder="1" applyAlignment="1">
      <alignment vertical="center"/>
    </xf>
    <xf numFmtId="0" fontId="27" fillId="2" borderId="24" xfId="0" applyFont="1" applyFill="1" applyBorder="1" applyAlignment="1">
      <alignment horizontal="left" vertical="center" wrapText="1"/>
    </xf>
    <xf numFmtId="49" fontId="31" fillId="2" borderId="24" xfId="0" applyNumberFormat="1" applyFont="1" applyFill="1" applyBorder="1" applyAlignment="1">
      <alignment horizontal="center" wrapText="1"/>
    </xf>
    <xf numFmtId="0" fontId="39" fillId="26" borderId="24" xfId="0" applyFont="1" applyFill="1" applyBorder="1" applyAlignment="1">
      <alignment vertical="top" wrapText="1"/>
    </xf>
    <xf numFmtId="0" fontId="38" fillId="26" borderId="24" xfId="0" applyFont="1" applyFill="1" applyBorder="1" applyAlignment="1">
      <alignment horizontal="center" vertical="center"/>
    </xf>
    <xf numFmtId="49" fontId="38" fillId="26" borderId="24" xfId="0" applyNumberFormat="1" applyFont="1" applyFill="1" applyBorder="1" applyAlignment="1">
      <alignment horizontal="center" vertical="center" wrapText="1"/>
    </xf>
    <xf numFmtId="49" fontId="23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49" fontId="25" fillId="27" borderId="24" xfId="0" applyNumberFormat="1" applyFont="1" applyFill="1" applyBorder="1" applyAlignment="1">
      <alignment horizontal="left" vertical="center"/>
    </xf>
    <xf numFmtId="49" fontId="25" fillId="27" borderId="24" xfId="0" applyNumberFormat="1" applyFont="1" applyFill="1" applyBorder="1" applyAlignment="1">
      <alignment horizontal="center" vertical="center"/>
    </xf>
    <xf numFmtId="0" fontId="34" fillId="27" borderId="24" xfId="0" applyFont="1" applyFill="1" applyBorder="1" applyAlignment="1">
      <alignment horizontal="center"/>
    </xf>
    <xf numFmtId="0" fontId="34" fillId="27" borderId="24" xfId="0" applyFont="1" applyFill="1" applyBorder="1"/>
    <xf numFmtId="49" fontId="27" fillId="2" borderId="24" xfId="0" applyNumberFormat="1" applyFont="1" applyFill="1" applyBorder="1" applyAlignment="1">
      <alignment horizontal="center" vertical="center"/>
    </xf>
    <xf numFmtId="0" fontId="0" fillId="2" borderId="24" xfId="0" applyFill="1" applyBorder="1" applyAlignment="1">
      <alignment horizontal="left" vertical="center"/>
    </xf>
    <xf numFmtId="49" fontId="23" fillId="2" borderId="24" xfId="0" applyNumberFormat="1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31" fillId="2" borderId="24" xfId="0" applyFont="1" applyFill="1" applyBorder="1" applyAlignment="1">
      <alignment horizontal="left" vertical="center"/>
    </xf>
    <xf numFmtId="0" fontId="31" fillId="2" borderId="24" xfId="0" applyFont="1" applyFill="1" applyBorder="1"/>
    <xf numFmtId="0" fontId="35" fillId="2" borderId="24" xfId="0" applyFont="1" applyFill="1" applyBorder="1" applyAlignment="1">
      <alignment horizontal="left" vertical="center" wrapText="1"/>
    </xf>
    <xf numFmtId="3" fontId="27" fillId="2" borderId="24" xfId="0" applyNumberFormat="1" applyFont="1" applyFill="1" applyBorder="1" applyAlignment="1">
      <alignment horizontal="center" vertical="center"/>
    </xf>
    <xf numFmtId="0" fontId="29" fillId="2" borderId="24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49" fontId="23" fillId="0" borderId="24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168" fontId="27" fillId="2" borderId="24" xfId="183" applyNumberFormat="1" applyFont="1" applyFill="1" applyBorder="1" applyAlignment="1">
      <alignment horizontal="center" vertical="center"/>
    </xf>
    <xf numFmtId="10" fontId="27" fillId="2" borderId="24" xfId="183" applyNumberFormat="1" applyFont="1" applyFill="1" applyBorder="1" applyAlignment="1">
      <alignment horizontal="center" vertical="center"/>
    </xf>
    <xf numFmtId="9" fontId="27" fillId="2" borderId="24" xfId="183" applyFont="1" applyFill="1" applyBorder="1" applyAlignment="1">
      <alignment horizontal="center" vertical="center"/>
    </xf>
    <xf numFmtId="0" fontId="23" fillId="0" borderId="24" xfId="0" applyFont="1" applyBorder="1" applyAlignment="1">
      <alignment horizontal="left" vertical="center"/>
    </xf>
    <xf numFmtId="0" fontId="35" fillId="0" borderId="24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1" fontId="27" fillId="0" borderId="24" xfId="183" applyNumberFormat="1" applyFont="1" applyFill="1" applyBorder="1" applyAlignment="1">
      <alignment horizontal="center" vertical="center"/>
    </xf>
    <xf numFmtId="1" fontId="27" fillId="2" borderId="24" xfId="183" applyNumberFormat="1" applyFont="1" applyFill="1" applyBorder="1" applyAlignment="1">
      <alignment horizontal="center" vertical="center"/>
    </xf>
    <xf numFmtId="3" fontId="31" fillId="0" borderId="24" xfId="0" applyNumberFormat="1" applyFont="1" applyBorder="1" applyAlignment="1">
      <alignment horizontal="center" vertical="center"/>
    </xf>
    <xf numFmtId="0" fontId="27" fillId="0" borderId="24" xfId="0" applyFont="1" applyBorder="1" applyAlignment="1">
      <alignment horizontal="center" wrapText="1"/>
    </xf>
    <xf numFmtId="0" fontId="39" fillId="26" borderId="24" xfId="0" applyFont="1" applyFill="1" applyBorder="1" applyAlignment="1">
      <alignment horizontal="left" vertical="center" wrapText="1"/>
    </xf>
    <xf numFmtId="49" fontId="39" fillId="26" borderId="24" xfId="0" applyNumberFormat="1" applyFont="1" applyFill="1" applyBorder="1" applyAlignment="1">
      <alignment horizontal="center" vertical="center" wrapText="1"/>
    </xf>
    <xf numFmtId="0" fontId="39" fillId="26" borderId="24" xfId="0" applyFont="1" applyFill="1" applyBorder="1" applyAlignment="1">
      <alignment horizontal="center" vertical="top" wrapText="1"/>
    </xf>
    <xf numFmtId="0" fontId="39" fillId="26" borderId="24" xfId="0" applyFont="1" applyFill="1" applyBorder="1" applyAlignment="1">
      <alignment horizontal="left" vertical="center"/>
    </xf>
    <xf numFmtId="49" fontId="35" fillId="25" borderId="24" xfId="0" applyNumberFormat="1" applyFont="1" applyFill="1" applyBorder="1" applyAlignment="1">
      <alignment horizontal="center" vertical="center" wrapText="1"/>
    </xf>
    <xf numFmtId="49" fontId="33" fillId="2" borderId="0" xfId="0" applyNumberFormat="1" applyFont="1" applyFill="1" applyAlignment="1">
      <alignment horizontal="center" vertical="center"/>
    </xf>
    <xf numFmtId="0" fontId="36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center" vertical="center"/>
    </xf>
    <xf numFmtId="9" fontId="27" fillId="0" borderId="24" xfId="183" applyFont="1" applyFill="1" applyBorder="1" applyAlignment="1">
      <alignment horizontal="center" vertical="center"/>
    </xf>
    <xf numFmtId="9" fontId="31" fillId="0" borderId="24" xfId="183" applyFont="1" applyFill="1" applyBorder="1" applyAlignment="1">
      <alignment horizontal="center" vertical="center"/>
    </xf>
    <xf numFmtId="0" fontId="29" fillId="0" borderId="24" xfId="0" applyFont="1" applyBorder="1" applyAlignment="1">
      <alignment horizontal="left" vertical="center" wrapText="1"/>
    </xf>
    <xf numFmtId="49" fontId="29" fillId="0" borderId="24" xfId="0" applyNumberFormat="1" applyFont="1" applyBorder="1" applyAlignment="1">
      <alignment horizontal="center" vertical="center" wrapText="1"/>
    </xf>
    <xf numFmtId="0" fontId="33" fillId="0" borderId="0" xfId="0" applyFont="1"/>
    <xf numFmtId="0" fontId="3" fillId="2" borderId="0" xfId="129" applyFill="1" applyAlignment="1">
      <alignment vertical="center"/>
    </xf>
    <xf numFmtId="49" fontId="43" fillId="27" borderId="24" xfId="0" applyNumberFormat="1" applyFont="1" applyFill="1" applyBorder="1" applyAlignment="1">
      <alignment horizontal="left" vertical="center"/>
    </xf>
    <xf numFmtId="0" fontId="43" fillId="27" borderId="24" xfId="0" applyFont="1" applyFill="1" applyBorder="1" applyAlignment="1">
      <alignment horizontal="left" vertical="center"/>
    </xf>
    <xf numFmtId="0" fontId="43" fillId="27" borderId="24" xfId="0" applyFont="1" applyFill="1" applyBorder="1" applyAlignment="1">
      <alignment horizontal="center" vertical="center"/>
    </xf>
    <xf numFmtId="0" fontId="44" fillId="27" borderId="24" xfId="0" applyFont="1" applyFill="1" applyBorder="1" applyAlignment="1">
      <alignment horizontal="center" vertical="center"/>
    </xf>
    <xf numFmtId="49" fontId="45" fillId="2" borderId="24" xfId="0" applyNumberFormat="1" applyFont="1" applyFill="1" applyBorder="1" applyAlignment="1">
      <alignment horizontal="center" vertical="center"/>
    </xf>
    <xf numFmtId="0" fontId="45" fillId="2" borderId="24" xfId="0" applyFont="1" applyFill="1" applyBorder="1" applyAlignment="1">
      <alignment horizontal="left" vertical="center"/>
    </xf>
    <xf numFmtId="0" fontId="46" fillId="2" borderId="24" xfId="0" applyFont="1" applyFill="1" applyBorder="1" applyAlignment="1">
      <alignment horizontal="center" vertical="center"/>
    </xf>
    <xf numFmtId="0" fontId="45" fillId="2" borderId="24" xfId="0" applyFont="1" applyFill="1" applyBorder="1" applyAlignment="1">
      <alignment horizontal="center" vertical="center"/>
    </xf>
    <xf numFmtId="0" fontId="47" fillId="2" borderId="24" xfId="0" applyFont="1" applyFill="1" applyBorder="1" applyAlignment="1">
      <alignment horizontal="center" vertical="center"/>
    </xf>
    <xf numFmtId="49" fontId="46" fillId="2" borderId="24" xfId="0" applyNumberFormat="1" applyFont="1" applyFill="1" applyBorder="1" applyAlignment="1">
      <alignment horizontal="center" vertical="center"/>
    </xf>
    <xf numFmtId="0" fontId="47" fillId="2" borderId="24" xfId="0" applyFont="1" applyFill="1" applyBorder="1" applyAlignment="1">
      <alignment horizontal="left" vertical="center"/>
    </xf>
    <xf numFmtId="0" fontId="47" fillId="2" borderId="24" xfId="1" applyFont="1" applyFill="1" applyBorder="1" applyAlignment="1">
      <alignment horizontal="center" vertical="center" wrapText="1"/>
    </xf>
    <xf numFmtId="0" fontId="48" fillId="2" borderId="24" xfId="0" applyFont="1" applyFill="1" applyBorder="1" applyAlignment="1">
      <alignment horizontal="center" vertical="center"/>
    </xf>
    <xf numFmtId="49" fontId="49" fillId="26" borderId="24" xfId="0" applyNumberFormat="1" applyFont="1" applyFill="1" applyBorder="1" applyAlignment="1">
      <alignment horizontal="center" vertical="center"/>
    </xf>
    <xf numFmtId="0" fontId="49" fillId="26" borderId="24" xfId="0" applyFont="1" applyFill="1" applyBorder="1" applyAlignment="1">
      <alignment horizontal="left" vertical="center"/>
    </xf>
    <xf numFmtId="0" fontId="50" fillId="26" borderId="24" xfId="0" applyFont="1" applyFill="1" applyBorder="1" applyAlignment="1">
      <alignment horizontal="center" vertical="center"/>
    </xf>
    <xf numFmtId="49" fontId="48" fillId="2" borderId="24" xfId="0" applyNumberFormat="1" applyFont="1" applyFill="1" applyBorder="1" applyAlignment="1">
      <alignment horizontal="center" vertical="center" wrapText="1"/>
    </xf>
    <xf numFmtId="0" fontId="48" fillId="2" borderId="24" xfId="0" applyFont="1" applyFill="1" applyBorder="1" applyAlignment="1">
      <alignment horizontal="left" vertical="center"/>
    </xf>
    <xf numFmtId="49" fontId="47" fillId="2" borderId="24" xfId="0" applyNumberFormat="1" applyFont="1" applyFill="1" applyBorder="1" applyAlignment="1">
      <alignment horizontal="center" vertical="center" wrapText="1"/>
    </xf>
    <xf numFmtId="0" fontId="48" fillId="0" borderId="24" xfId="0" applyFont="1" applyFill="1" applyBorder="1" applyAlignment="1">
      <alignment horizontal="center" vertical="center"/>
    </xf>
    <xf numFmtId="0" fontId="47" fillId="0" borderId="24" xfId="0" applyFont="1" applyFill="1" applyBorder="1" applyAlignment="1">
      <alignment horizontal="center" vertical="center"/>
    </xf>
    <xf numFmtId="0" fontId="47" fillId="2" borderId="24" xfId="0" applyFont="1" applyFill="1" applyBorder="1" applyAlignment="1">
      <alignment horizontal="left" vertical="center" wrapText="1"/>
    </xf>
    <xf numFmtId="3" fontId="47" fillId="2" borderId="24" xfId="0" applyNumberFormat="1" applyFont="1" applyFill="1" applyBorder="1" applyAlignment="1">
      <alignment horizontal="center" vertical="center"/>
    </xf>
    <xf numFmtId="49" fontId="50" fillId="26" borderId="24" xfId="0" applyNumberFormat="1" applyFont="1" applyFill="1" applyBorder="1" applyAlignment="1">
      <alignment horizontal="center" vertical="center" wrapText="1"/>
    </xf>
    <xf numFmtId="0" fontId="49" fillId="26" borderId="24" xfId="0" applyFont="1" applyFill="1" applyBorder="1" applyAlignment="1">
      <alignment horizontal="left" vertical="center" wrapText="1"/>
    </xf>
    <xf numFmtId="0" fontId="49" fillId="26" borderId="24" xfId="0" applyFont="1" applyFill="1" applyBorder="1" applyAlignment="1">
      <alignment horizontal="center" vertical="top" wrapText="1"/>
    </xf>
    <xf numFmtId="0" fontId="51" fillId="26" borderId="24" xfId="0" applyFont="1" applyFill="1" applyBorder="1" applyAlignment="1">
      <alignment horizontal="center" vertical="top"/>
    </xf>
    <xf numFmtId="49" fontId="52" fillId="0" borderId="0" xfId="0" applyNumberFormat="1" applyFont="1" applyAlignment="1">
      <alignment horizontal="center"/>
    </xf>
    <xf numFmtId="49" fontId="52" fillId="2" borderId="0" xfId="0" applyNumberFormat="1" applyFont="1" applyFill="1" applyAlignment="1">
      <alignment horizontal="center" wrapText="1"/>
    </xf>
    <xf numFmtId="0" fontId="53" fillId="2" borderId="0" xfId="0" applyFont="1" applyFill="1" applyAlignment="1">
      <alignment vertical="center"/>
    </xf>
    <xf numFmtId="0" fontId="53" fillId="2" borderId="0" xfId="0" applyFont="1" applyFill="1"/>
    <xf numFmtId="0" fontId="47" fillId="0" borderId="0" xfId="0" applyFont="1"/>
    <xf numFmtId="49" fontId="47" fillId="2" borderId="24" xfId="0" applyNumberFormat="1" applyFont="1" applyFill="1" applyBorder="1" applyAlignment="1">
      <alignment horizontal="center" vertical="top" wrapText="1"/>
    </xf>
    <xf numFmtId="0" fontId="55" fillId="2" borderId="24" xfId="0" applyFont="1" applyFill="1" applyBorder="1" applyAlignment="1">
      <alignment horizontal="center" vertical="center"/>
    </xf>
    <xf numFmtId="0" fontId="40" fillId="2" borderId="24" xfId="0" applyFont="1" applyFill="1" applyBorder="1" applyAlignment="1">
      <alignment horizontal="center"/>
    </xf>
    <xf numFmtId="49" fontId="52" fillId="2" borderId="24" xfId="1" applyNumberFormat="1" applyFont="1" applyFill="1" applyBorder="1" applyAlignment="1">
      <alignment horizontal="center" vertical="center" wrapText="1"/>
    </xf>
    <xf numFmtId="0" fontId="56" fillId="2" borderId="24" xfId="1" applyFont="1" applyFill="1" applyBorder="1" applyAlignment="1">
      <alignment horizontal="center" vertical="center"/>
    </xf>
    <xf numFmtId="0" fontId="57" fillId="2" borderId="24" xfId="1" applyFont="1" applyFill="1" applyBorder="1" applyAlignment="1">
      <alignment vertical="center"/>
    </xf>
    <xf numFmtId="0" fontId="57" fillId="2" borderId="24" xfId="1" applyFont="1" applyFill="1" applyBorder="1" applyAlignment="1">
      <alignment horizontal="center" vertical="center"/>
    </xf>
    <xf numFmtId="0" fontId="47" fillId="2" borderId="23" xfId="0" applyFont="1" applyFill="1" applyBorder="1" applyAlignment="1">
      <alignment horizontal="center" vertical="center"/>
    </xf>
    <xf numFmtId="0" fontId="47" fillId="2" borderId="23" xfId="1" applyFont="1" applyFill="1" applyBorder="1" applyAlignment="1">
      <alignment horizontal="center" vertical="center" wrapText="1"/>
    </xf>
    <xf numFmtId="0" fontId="47" fillId="2" borderId="34" xfId="0" applyFont="1" applyFill="1" applyBorder="1" applyAlignment="1">
      <alignment horizontal="center" vertical="center"/>
    </xf>
    <xf numFmtId="0" fontId="47" fillId="2" borderId="34" xfId="1" applyFont="1" applyFill="1" applyBorder="1" applyAlignment="1">
      <alignment horizontal="center" vertical="center" wrapText="1"/>
    </xf>
    <xf numFmtId="2" fontId="47" fillId="2" borderId="24" xfId="0" applyNumberFormat="1" applyFont="1" applyFill="1" applyBorder="1" applyAlignment="1">
      <alignment horizontal="center" vertical="center"/>
    </xf>
    <xf numFmtId="0" fontId="47" fillId="2" borderId="33" xfId="0" applyFont="1" applyFill="1" applyBorder="1" applyAlignment="1">
      <alignment horizontal="left" vertical="center"/>
    </xf>
    <xf numFmtId="0" fontId="47" fillId="2" borderId="33" xfId="1" applyFont="1" applyFill="1" applyBorder="1" applyAlignment="1">
      <alignment horizontal="center" vertical="center" wrapText="1"/>
    </xf>
    <xf numFmtId="0" fontId="48" fillId="26" borderId="24" xfId="0" applyFont="1" applyFill="1" applyBorder="1" applyAlignment="1">
      <alignment horizontal="center" vertical="center"/>
    </xf>
    <xf numFmtId="0" fontId="49" fillId="26" borderId="33" xfId="0" applyFont="1" applyFill="1" applyBorder="1" applyAlignment="1">
      <alignment horizontal="left" vertical="center"/>
    </xf>
    <xf numFmtId="0" fontId="47" fillId="26" borderId="24" xfId="0" applyFont="1" applyFill="1" applyBorder="1" applyAlignment="1">
      <alignment horizontal="center" vertical="center"/>
    </xf>
    <xf numFmtId="0" fontId="47" fillId="26" borderId="24" xfId="1" applyFont="1" applyFill="1" applyBorder="1" applyAlignment="1">
      <alignment horizontal="center" vertical="center" wrapText="1"/>
    </xf>
    <xf numFmtId="0" fontId="48" fillId="2" borderId="33" xfId="0" applyFont="1" applyFill="1" applyBorder="1" applyAlignment="1">
      <alignment horizontal="center" vertical="center"/>
    </xf>
    <xf numFmtId="0" fontId="47" fillId="2" borderId="33" xfId="0" applyFont="1" applyFill="1" applyBorder="1" applyAlignment="1">
      <alignment horizontal="center" vertical="center"/>
    </xf>
    <xf numFmtId="0" fontId="47" fillId="0" borderId="33" xfId="0" applyFont="1" applyFill="1" applyBorder="1" applyAlignment="1">
      <alignment horizontal="center" vertical="center"/>
    </xf>
    <xf numFmtId="2" fontId="47" fillId="2" borderId="33" xfId="0" applyNumberFormat="1" applyFont="1" applyFill="1" applyBorder="1" applyAlignment="1">
      <alignment horizontal="center" vertical="center"/>
    </xf>
    <xf numFmtId="3" fontId="47" fillId="0" borderId="33" xfId="0" applyNumberFormat="1" applyFont="1" applyFill="1" applyBorder="1" applyAlignment="1">
      <alignment horizontal="center" vertical="center"/>
    </xf>
    <xf numFmtId="0" fontId="48" fillId="2" borderId="24" xfId="0" applyFont="1" applyFill="1" applyBorder="1" applyAlignment="1">
      <alignment horizontal="center" vertical="center" wrapText="1"/>
    </xf>
    <xf numFmtId="0" fontId="53" fillId="0" borderId="0" xfId="0" applyFont="1" applyAlignment="1">
      <alignment wrapText="1"/>
    </xf>
    <xf numFmtId="49" fontId="52" fillId="0" borderId="0" xfId="0" applyNumberFormat="1" applyFont="1" applyAlignment="1">
      <alignment horizontal="center" wrapText="1"/>
    </xf>
    <xf numFmtId="0" fontId="53" fillId="0" borderId="0" xfId="0" applyFont="1" applyAlignment="1">
      <alignment vertical="center"/>
    </xf>
    <xf numFmtId="0" fontId="53" fillId="0" borderId="0" xfId="0" applyFont="1"/>
    <xf numFmtId="0" fontId="52" fillId="0" borderId="0" xfId="0" applyFont="1" applyAlignment="1">
      <alignment horizontal="center" wrapText="1"/>
    </xf>
    <xf numFmtId="49" fontId="47" fillId="2" borderId="24" xfId="1" applyNumberFormat="1" applyFont="1" applyFill="1" applyBorder="1" applyAlignment="1">
      <alignment horizontal="center" vertical="center" wrapText="1"/>
    </xf>
    <xf numFmtId="0" fontId="47" fillId="2" borderId="24" xfId="1" applyFont="1" applyFill="1" applyBorder="1" applyAlignment="1">
      <alignment wrapText="1"/>
    </xf>
    <xf numFmtId="0" fontId="47" fillId="2" borderId="33" xfId="1" applyFont="1" applyFill="1" applyBorder="1" applyAlignment="1">
      <alignment wrapText="1"/>
    </xf>
    <xf numFmtId="49" fontId="48" fillId="26" borderId="24" xfId="0" applyNumberFormat="1" applyFont="1" applyFill="1" applyBorder="1" applyAlignment="1">
      <alignment horizontal="center" vertical="center"/>
    </xf>
    <xf numFmtId="49" fontId="48" fillId="2" borderId="24" xfId="0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center" wrapText="1"/>
    </xf>
    <xf numFmtId="49" fontId="47" fillId="2" borderId="24" xfId="0" applyNumberFormat="1" applyFont="1" applyFill="1" applyBorder="1" applyAlignment="1">
      <alignment horizontal="center" vertical="center"/>
    </xf>
    <xf numFmtId="0" fontId="48" fillId="2" borderId="24" xfId="0" applyFont="1" applyFill="1" applyBorder="1" applyAlignment="1">
      <alignment horizontal="left" vertical="center" wrapText="1"/>
    </xf>
    <xf numFmtId="166" fontId="47" fillId="2" borderId="24" xfId="0" applyNumberFormat="1" applyFont="1" applyFill="1" applyBorder="1" applyAlignment="1">
      <alignment horizontal="center" vertical="center"/>
    </xf>
    <xf numFmtId="0" fontId="53" fillId="0" borderId="22" xfId="0" applyFont="1" applyBorder="1" applyAlignment="1">
      <alignment wrapText="1"/>
    </xf>
    <xf numFmtId="0" fontId="57" fillId="26" borderId="0" xfId="129" applyFont="1" applyFill="1"/>
    <xf numFmtId="0" fontId="63" fillId="26" borderId="0" xfId="129" applyFont="1" applyFill="1"/>
    <xf numFmtId="0" fontId="51" fillId="26" borderId="0" xfId="129" applyFont="1" applyFill="1"/>
    <xf numFmtId="0" fontId="57" fillId="2" borderId="0" xfId="129" applyFont="1" applyFill="1"/>
    <xf numFmtId="0" fontId="57" fillId="2" borderId="0" xfId="129" applyFont="1" applyFill="1" applyAlignment="1">
      <alignment vertical="center"/>
    </xf>
    <xf numFmtId="0" fontId="57" fillId="0" borderId="0" xfId="129" applyFont="1" applyFill="1"/>
    <xf numFmtId="0" fontId="66" fillId="26" borderId="0" xfId="129" applyFont="1" applyFill="1"/>
    <xf numFmtId="0" fontId="57" fillId="28" borderId="0" xfId="129" applyFont="1" applyFill="1"/>
    <xf numFmtId="0" fontId="3" fillId="28" borderId="0" xfId="129" applyFill="1"/>
    <xf numFmtId="0" fontId="57" fillId="26" borderId="0" xfId="129" applyFont="1" applyFill="1" applyBorder="1"/>
    <xf numFmtId="0" fontId="3" fillId="26" borderId="0" xfId="129" applyFill="1" applyBorder="1"/>
    <xf numFmtId="0" fontId="43" fillId="27" borderId="24" xfId="0" applyFont="1" applyFill="1" applyBorder="1" applyAlignment="1">
      <alignment horizontal="left" vertical="center"/>
    </xf>
    <xf numFmtId="2" fontId="59" fillId="2" borderId="0" xfId="0" applyNumberFormat="1" applyFont="1" applyFill="1" applyAlignment="1">
      <alignment vertical="center"/>
    </xf>
    <xf numFmtId="2" fontId="43" fillId="27" borderId="24" xfId="0" applyNumberFormat="1" applyFont="1" applyFill="1" applyBorder="1" applyAlignment="1">
      <alignment horizontal="left" vertical="center"/>
    </xf>
    <xf numFmtId="2" fontId="47" fillId="2" borderId="24" xfId="1" applyNumberFormat="1" applyFont="1" applyFill="1" applyBorder="1" applyAlignment="1">
      <alignment horizontal="center" vertical="center"/>
    </xf>
    <xf numFmtId="2" fontId="48" fillId="2" borderId="24" xfId="1" applyNumberFormat="1" applyFont="1" applyFill="1" applyBorder="1" applyAlignment="1">
      <alignment horizontal="center" vertical="center"/>
    </xf>
    <xf numFmtId="2" fontId="47" fillId="26" borderId="24" xfId="0" applyNumberFormat="1" applyFont="1" applyFill="1" applyBorder="1" applyAlignment="1">
      <alignment horizontal="center" vertical="center"/>
    </xf>
    <xf numFmtId="2" fontId="47" fillId="0" borderId="24" xfId="0" applyNumberFormat="1" applyFont="1" applyFill="1" applyBorder="1" applyAlignment="1">
      <alignment horizontal="center" vertical="center"/>
    </xf>
    <xf numFmtId="2" fontId="60" fillId="0" borderId="0" xfId="0" applyNumberFormat="1" applyFont="1"/>
    <xf numFmtId="2" fontId="47" fillId="2" borderId="24" xfId="0" applyNumberFormat="1" applyFont="1" applyFill="1" applyBorder="1" applyAlignment="1">
      <alignment horizontal="left" vertical="center"/>
    </xf>
    <xf numFmtId="2" fontId="60" fillId="26" borderId="24" xfId="0" applyNumberFormat="1" applyFont="1" applyFill="1" applyBorder="1" applyAlignment="1">
      <alignment horizontal="center" wrapText="1"/>
    </xf>
    <xf numFmtId="1" fontId="48" fillId="2" borderId="24" xfId="1" applyNumberFormat="1" applyFont="1" applyFill="1" applyBorder="1" applyAlignment="1">
      <alignment horizontal="center" vertical="center"/>
    </xf>
    <xf numFmtId="1" fontId="47" fillId="0" borderId="24" xfId="0" applyNumberFormat="1" applyFont="1" applyFill="1" applyBorder="1" applyAlignment="1">
      <alignment horizontal="center" vertical="center"/>
    </xf>
    <xf numFmtId="2" fontId="47" fillId="29" borderId="24" xfId="0" applyNumberFormat="1" applyFont="1" applyFill="1" applyBorder="1" applyAlignment="1">
      <alignment horizontal="center" vertical="center"/>
    </xf>
    <xf numFmtId="0" fontId="47" fillId="2" borderId="0" xfId="0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left" vertical="center"/>
    </xf>
    <xf numFmtId="0" fontId="48" fillId="0" borderId="24" xfId="0" applyFont="1" applyFill="1" applyBorder="1" applyAlignment="1">
      <alignment horizontal="left" vertical="center" wrapText="1"/>
    </xf>
    <xf numFmtId="2" fontId="47" fillId="0" borderId="24" xfId="0" applyNumberFormat="1" applyFont="1" applyFill="1" applyBorder="1" applyAlignment="1">
      <alignment horizontal="left" vertical="center"/>
    </xf>
    <xf numFmtId="0" fontId="47" fillId="0" borderId="33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8" fillId="2" borderId="33" xfId="0" applyFont="1" applyFill="1" applyBorder="1" applyAlignment="1">
      <alignment horizontal="left" vertical="center" wrapText="1"/>
    </xf>
    <xf numFmtId="0" fontId="0" fillId="0" borderId="0" xfId="0" applyFill="1" applyBorder="1"/>
    <xf numFmtId="49" fontId="52" fillId="0" borderId="0" xfId="0" applyNumberFormat="1" applyFont="1" applyBorder="1" applyAlignment="1">
      <alignment horizontal="center"/>
    </xf>
    <xf numFmtId="49" fontId="52" fillId="0" borderId="0" xfId="0" applyNumberFormat="1" applyFont="1" applyBorder="1" applyAlignment="1">
      <alignment horizontal="center" wrapText="1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47" fillId="0" borderId="0" xfId="0" applyFont="1" applyBorder="1"/>
    <xf numFmtId="0" fontId="0" fillId="0" borderId="0" xfId="0" applyBorder="1"/>
    <xf numFmtId="0" fontId="47" fillId="2" borderId="0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horizontal="center" vertical="center"/>
    </xf>
    <xf numFmtId="0" fontId="67" fillId="0" borderId="0" xfId="0" applyFont="1"/>
    <xf numFmtId="0" fontId="47" fillId="0" borderId="24" xfId="0" applyFont="1" applyFill="1" applyBorder="1" applyAlignment="1">
      <alignment horizontal="left" vertical="center"/>
    </xf>
    <xf numFmtId="0" fontId="47" fillId="0" borderId="23" xfId="0" applyFont="1" applyFill="1" applyBorder="1" applyAlignment="1">
      <alignment horizontal="left" vertical="center"/>
    </xf>
    <xf numFmtId="0" fontId="48" fillId="0" borderId="33" xfId="0" applyFont="1" applyFill="1" applyBorder="1" applyAlignment="1">
      <alignment horizontal="left" vertical="center"/>
    </xf>
    <xf numFmtId="0" fontId="48" fillId="0" borderId="33" xfId="0" applyFont="1" applyFill="1" applyBorder="1" applyAlignment="1">
      <alignment horizontal="left" vertical="center" wrapText="1"/>
    </xf>
    <xf numFmtId="0" fontId="47" fillId="0" borderId="33" xfId="0" applyFont="1" applyFill="1" applyBorder="1" applyAlignment="1">
      <alignment horizontal="left" vertical="center" wrapText="1"/>
    </xf>
    <xf numFmtId="49" fontId="47" fillId="0" borderId="24" xfId="0" applyNumberFormat="1" applyFont="1" applyFill="1" applyBorder="1" applyAlignment="1">
      <alignment horizontal="left" vertical="center" wrapText="1"/>
    </xf>
    <xf numFmtId="0" fontId="47" fillId="0" borderId="24" xfId="1" applyFont="1" applyFill="1" applyBorder="1" applyAlignment="1">
      <alignment horizontal="center" vertical="center" wrapText="1"/>
    </xf>
    <xf numFmtId="2" fontId="60" fillId="0" borderId="0" xfId="0" applyNumberFormat="1" applyFont="1" applyFill="1"/>
    <xf numFmtId="2" fontId="47" fillId="0" borderId="24" xfId="0" applyNumberFormat="1" applyFont="1" applyBorder="1" applyAlignment="1">
      <alignment horizontal="center" vertical="center"/>
    </xf>
    <xf numFmtId="169" fontId="47" fillId="2" borderId="24" xfId="0" applyNumberFormat="1" applyFont="1" applyFill="1" applyBorder="1" applyAlignment="1">
      <alignment horizontal="center" vertical="center"/>
    </xf>
    <xf numFmtId="3" fontId="47" fillId="0" borderId="24" xfId="0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3" fontId="47" fillId="0" borderId="24" xfId="0" applyNumberFormat="1" applyFont="1" applyBorder="1" applyAlignment="1">
      <alignment horizontal="center" vertical="center"/>
    </xf>
    <xf numFmtId="169" fontId="47" fillId="0" borderId="24" xfId="0" applyNumberFormat="1" applyFont="1" applyBorder="1" applyAlignment="1">
      <alignment horizontal="center" vertical="center"/>
    </xf>
    <xf numFmtId="169" fontId="47" fillId="0" borderId="24" xfId="0" applyNumberFormat="1" applyFont="1" applyFill="1" applyBorder="1" applyAlignment="1">
      <alignment horizontal="center" vertical="center"/>
    </xf>
    <xf numFmtId="0" fontId="53" fillId="0" borderId="0" xfId="0" applyFont="1" applyFill="1" applyAlignment="1">
      <alignment wrapText="1"/>
    </xf>
    <xf numFmtId="0" fontId="54" fillId="0" borderId="24" xfId="0" applyFont="1" applyFill="1" applyBorder="1" applyAlignment="1">
      <alignment vertical="top" wrapText="1"/>
    </xf>
    <xf numFmtId="0" fontId="52" fillId="0" borderId="24" xfId="1" applyFont="1" applyFill="1" applyBorder="1" applyAlignment="1">
      <alignment vertical="center" wrapText="1"/>
    </xf>
    <xf numFmtId="0" fontId="53" fillId="0" borderId="0" xfId="0" applyFont="1" applyFill="1" applyBorder="1" applyAlignment="1">
      <alignment wrapText="1"/>
    </xf>
    <xf numFmtId="3" fontId="47" fillId="2" borderId="0" xfId="0" applyNumberFormat="1" applyFont="1" applyFill="1" applyBorder="1" applyAlignment="1">
      <alignment horizontal="center" vertical="center"/>
    </xf>
    <xf numFmtId="169" fontId="47" fillId="2" borderId="0" xfId="0" applyNumberFormat="1" applyFont="1" applyFill="1" applyBorder="1" applyAlignment="1">
      <alignment horizontal="center" vertical="center"/>
    </xf>
    <xf numFmtId="0" fontId="68" fillId="0" borderId="0" xfId="0" applyFont="1"/>
    <xf numFmtId="0" fontId="68" fillId="2" borderId="24" xfId="0" applyFont="1" applyFill="1" applyBorder="1" applyAlignment="1">
      <alignment horizontal="center" vertical="center"/>
    </xf>
    <xf numFmtId="3" fontId="47" fillId="0" borderId="33" xfId="0" applyNumberFormat="1" applyFont="1" applyFill="1" applyBorder="1" applyAlignment="1">
      <alignment horizontal="left" vertical="center"/>
    </xf>
    <xf numFmtId="0" fontId="0" fillId="0" borderId="0" xfId="0" applyFill="1"/>
    <xf numFmtId="0" fontId="48" fillId="0" borderId="24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7" fillId="2" borderId="24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wrapText="1"/>
    </xf>
    <xf numFmtId="0" fontId="49" fillId="26" borderId="24" xfId="0" applyFont="1" applyFill="1" applyBorder="1" applyAlignment="1">
      <alignment horizontal="left" vertical="top" wrapText="1"/>
    </xf>
    <xf numFmtId="49" fontId="69" fillId="2" borderId="24" xfId="0" applyNumberFormat="1" applyFont="1" applyFill="1" applyBorder="1" applyAlignment="1">
      <alignment horizontal="center" vertical="center" wrapText="1"/>
    </xf>
    <xf numFmtId="0" fontId="69" fillId="2" borderId="24" xfId="0" applyFont="1" applyFill="1" applyBorder="1" applyAlignment="1">
      <alignment horizontal="left" vertical="center"/>
    </xf>
    <xf numFmtId="170" fontId="47" fillId="0" borderId="24" xfId="0" applyNumberFormat="1" applyFont="1" applyBorder="1" applyAlignment="1">
      <alignment horizontal="center" vertical="center"/>
    </xf>
    <xf numFmtId="0" fontId="58" fillId="2" borderId="24" xfId="0" applyFont="1" applyFill="1" applyBorder="1" applyAlignment="1">
      <alignment horizontal="left" vertical="center"/>
    </xf>
    <xf numFmtId="3" fontId="0" fillId="0" borderId="0" xfId="0" applyNumberFormat="1"/>
    <xf numFmtId="43" fontId="47" fillId="0" borderId="24" xfId="187" applyFont="1" applyFill="1" applyBorder="1" applyAlignment="1">
      <alignment horizontal="center" vertical="center"/>
    </xf>
    <xf numFmtId="0" fontId="48" fillId="0" borderId="24" xfId="0" applyFont="1" applyBorder="1" applyAlignment="1">
      <alignment horizontal="left" vertical="center" wrapText="1"/>
    </xf>
    <xf numFmtId="0" fontId="47" fillId="0" borderId="24" xfId="0" applyFont="1" applyBorder="1" applyAlignment="1">
      <alignment horizontal="left" vertical="center"/>
    </xf>
    <xf numFmtId="0" fontId="47" fillId="0" borderId="24" xfId="0" applyFont="1" applyBorder="1" applyAlignment="1">
      <alignment horizontal="left" vertical="center" wrapText="1"/>
    </xf>
    <xf numFmtId="0" fontId="48" fillId="0" borderId="24" xfId="0" applyFont="1" applyBorder="1" applyAlignment="1">
      <alignment horizontal="left" vertical="center"/>
    </xf>
    <xf numFmtId="0" fontId="48" fillId="0" borderId="33" xfId="0" applyFont="1" applyBorder="1" applyAlignment="1">
      <alignment horizontal="left" vertical="center"/>
    </xf>
    <xf numFmtId="0" fontId="47" fillId="0" borderId="33" xfId="0" applyFont="1" applyBorder="1" applyAlignment="1">
      <alignment horizontal="left" vertical="center"/>
    </xf>
    <xf numFmtId="0" fontId="48" fillId="0" borderId="33" xfId="0" applyFont="1" applyBorder="1" applyAlignment="1">
      <alignment horizontal="left" vertical="center" wrapText="1"/>
    </xf>
    <xf numFmtId="0" fontId="47" fillId="0" borderId="33" xfId="0" applyFont="1" applyBorder="1" applyAlignment="1">
      <alignment horizontal="left" vertical="center" wrapText="1"/>
    </xf>
    <xf numFmtId="0" fontId="58" fillId="0" borderId="33" xfId="0" applyFont="1" applyBorder="1" applyAlignment="1">
      <alignment horizontal="left" vertical="center" wrapText="1"/>
    </xf>
    <xf numFmtId="0" fontId="48" fillId="2" borderId="33" xfId="0" applyFont="1" applyFill="1" applyBorder="1" applyAlignment="1">
      <alignment horizontal="left" vertical="center"/>
    </xf>
    <xf numFmtId="0" fontId="58" fillId="0" borderId="33" xfId="0" applyFont="1" applyBorder="1" applyAlignment="1">
      <alignment horizontal="left" vertical="center"/>
    </xf>
    <xf numFmtId="0" fontId="58" fillId="0" borderId="24" xfId="0" applyFont="1" applyBorder="1" applyAlignment="1">
      <alignment horizontal="left" vertical="center"/>
    </xf>
    <xf numFmtId="49" fontId="48" fillId="0" borderId="24" xfId="0" applyNumberFormat="1" applyFont="1" applyBorder="1" applyAlignment="1">
      <alignment horizontal="left" vertical="center" wrapText="1"/>
    </xf>
    <xf numFmtId="0" fontId="47" fillId="0" borderId="24" xfId="1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/>
    </xf>
    <xf numFmtId="0" fontId="57" fillId="0" borderId="0" xfId="129" applyFont="1" applyFill="1" applyAlignment="1">
      <alignment horizontal="left"/>
    </xf>
    <xf numFmtId="0" fontId="65" fillId="26" borderId="30" xfId="129" applyFont="1" applyFill="1" applyBorder="1" applyAlignment="1">
      <alignment horizontal="left" vertical="center"/>
    </xf>
    <xf numFmtId="0" fontId="65" fillId="26" borderId="31" xfId="129" applyFont="1" applyFill="1" applyBorder="1" applyAlignment="1">
      <alignment horizontal="left" vertical="center"/>
    </xf>
    <xf numFmtId="0" fontId="65" fillId="26" borderId="32" xfId="129" applyFont="1" applyFill="1" applyBorder="1" applyAlignment="1">
      <alignment horizontal="left" vertical="center"/>
    </xf>
    <xf numFmtId="0" fontId="64" fillId="2" borderId="0" xfId="129" applyFont="1" applyFill="1" applyAlignment="1">
      <alignment horizontal="left" vertical="center"/>
    </xf>
    <xf numFmtId="0" fontId="65" fillId="26" borderId="28" xfId="129" applyFont="1" applyFill="1" applyBorder="1" applyAlignment="1">
      <alignment horizontal="left" vertical="center" wrapText="1"/>
    </xf>
    <xf numFmtId="0" fontId="65" fillId="26" borderId="0" xfId="129" applyFont="1" applyFill="1" applyAlignment="1">
      <alignment horizontal="left" vertical="center" wrapText="1"/>
    </xf>
    <xf numFmtId="0" fontId="65" fillId="26" borderId="29" xfId="129" applyFont="1" applyFill="1" applyBorder="1" applyAlignment="1">
      <alignment horizontal="left" vertical="center" wrapText="1"/>
    </xf>
    <xf numFmtId="0" fontId="65" fillId="26" borderId="25" xfId="129" applyFont="1" applyFill="1" applyBorder="1" applyAlignment="1">
      <alignment horizontal="left" vertical="center"/>
    </xf>
    <xf numFmtId="0" fontId="65" fillId="26" borderId="26" xfId="129" applyFont="1" applyFill="1" applyBorder="1" applyAlignment="1">
      <alignment horizontal="left" vertical="center"/>
    </xf>
    <xf numFmtId="0" fontId="65" fillId="26" borderId="27" xfId="129" applyFont="1" applyFill="1" applyBorder="1" applyAlignment="1">
      <alignment horizontal="left" vertical="center"/>
    </xf>
    <xf numFmtId="0" fontId="64" fillId="0" borderId="0" xfId="129" applyFont="1" applyFill="1" applyAlignment="1">
      <alignment horizontal="left" vertical="center" wrapText="1"/>
    </xf>
    <xf numFmtId="0" fontId="43" fillId="27" borderId="24" xfId="0" applyFont="1" applyFill="1" applyBorder="1" applyAlignment="1">
      <alignment horizontal="left" vertical="center"/>
    </xf>
    <xf numFmtId="0" fontId="60" fillId="26" borderId="24" xfId="0" applyFont="1" applyFill="1" applyBorder="1" applyAlignment="1">
      <alignment horizontal="left" vertical="top" wrapText="1"/>
    </xf>
    <xf numFmtId="0" fontId="31" fillId="26" borderId="24" xfId="0" applyFont="1" applyFill="1" applyBorder="1" applyAlignment="1">
      <alignment horizontal="left" vertical="top" wrapText="1"/>
    </xf>
    <xf numFmtId="0" fontId="27" fillId="2" borderId="24" xfId="0" applyFont="1" applyFill="1" applyBorder="1" applyAlignment="1">
      <alignment horizontal="left" wrapText="1"/>
    </xf>
    <xf numFmtId="0" fontId="27" fillId="0" borderId="24" xfId="0" applyFont="1" applyBorder="1" applyAlignment="1">
      <alignment horizontal="left" wrapText="1"/>
    </xf>
    <xf numFmtId="1" fontId="47" fillId="0" borderId="24" xfId="0" applyNumberFormat="1" applyFont="1" applyBorder="1" applyAlignment="1">
      <alignment horizontal="center" vertical="center"/>
    </xf>
    <xf numFmtId="166" fontId="47" fillId="0" borderId="24" xfId="0" applyNumberFormat="1" applyFont="1" applyBorder="1" applyAlignment="1">
      <alignment horizontal="center" vertical="center"/>
    </xf>
    <xf numFmtId="0" fontId="47" fillId="0" borderId="24" xfId="0" applyFont="1" applyBorder="1" applyAlignment="1">
      <alignment horizontal="center" vertical="center"/>
    </xf>
    <xf numFmtId="171" fontId="47" fillId="2" borderId="0" xfId="0" applyNumberFormat="1" applyFont="1" applyFill="1" applyAlignment="1">
      <alignment horizontal="center" vertical="center"/>
    </xf>
    <xf numFmtId="171" fontId="47" fillId="0" borderId="0" xfId="0" applyNumberFormat="1" applyFont="1" applyAlignment="1">
      <alignment horizontal="center" vertical="center"/>
    </xf>
    <xf numFmtId="171" fontId="47" fillId="0" borderId="24" xfId="0" applyNumberFormat="1" applyFont="1" applyBorder="1" applyAlignment="1">
      <alignment horizontal="center" vertical="center"/>
    </xf>
    <xf numFmtId="2" fontId="60" fillId="0" borderId="0" xfId="0" applyNumberFormat="1" applyFont="1" applyAlignment="1">
      <alignment horizontal="center"/>
    </xf>
    <xf numFmtId="3" fontId="48" fillId="2" borderId="24" xfId="0" applyNumberFormat="1" applyFont="1" applyFill="1" applyBorder="1" applyAlignment="1">
      <alignment horizontal="center" vertical="center"/>
    </xf>
    <xf numFmtId="166" fontId="60" fillId="0" borderId="0" xfId="0" applyNumberFormat="1" applyFont="1" applyAlignment="1">
      <alignment horizontal="center"/>
    </xf>
    <xf numFmtId="3" fontId="47" fillId="0" borderId="0" xfId="0" applyNumberFormat="1" applyFont="1" applyAlignment="1">
      <alignment horizontal="center" vertical="center"/>
    </xf>
    <xf numFmtId="3" fontId="47" fillId="0" borderId="33" xfId="0" applyNumberFormat="1" applyFont="1" applyBorder="1" applyAlignment="1">
      <alignment horizontal="center" vertical="center"/>
    </xf>
    <xf numFmtId="3" fontId="58" fillId="0" borderId="24" xfId="0" applyNumberFormat="1" applyFont="1" applyBorder="1" applyAlignment="1">
      <alignment horizontal="center" vertical="center"/>
    </xf>
    <xf numFmtId="3" fontId="58" fillId="0" borderId="33" xfId="0" applyNumberFormat="1" applyFont="1" applyBorder="1" applyAlignment="1">
      <alignment horizontal="center" vertical="center"/>
    </xf>
    <xf numFmtId="169" fontId="47" fillId="0" borderId="33" xfId="0" applyNumberFormat="1" applyFont="1" applyBorder="1" applyAlignment="1">
      <alignment horizontal="center" vertical="center"/>
    </xf>
    <xf numFmtId="166" fontId="47" fillId="0" borderId="33" xfId="0" applyNumberFormat="1" applyFont="1" applyBorder="1" applyAlignment="1">
      <alignment horizontal="center" vertical="center"/>
    </xf>
    <xf numFmtId="43" fontId="47" fillId="0" borderId="33" xfId="187" applyFont="1" applyFill="1" applyBorder="1" applyAlignment="1">
      <alignment horizontal="center" vertical="center"/>
    </xf>
    <xf numFmtId="4" fontId="47" fillId="0" borderId="24" xfId="0" applyNumberFormat="1" applyFont="1" applyBorder="1" applyAlignment="1">
      <alignment horizontal="center" vertical="center"/>
    </xf>
    <xf numFmtId="4" fontId="47" fillId="0" borderId="33" xfId="0" applyNumberFormat="1" applyFont="1" applyBorder="1" applyAlignment="1">
      <alignment horizontal="center" vertical="center"/>
    </xf>
    <xf numFmtId="169" fontId="47" fillId="0" borderId="24" xfId="0" applyNumberFormat="1" applyFont="1" applyBorder="1" applyAlignment="1">
      <alignment horizontal="center" vertical="center" wrapText="1"/>
    </xf>
  </cellXfs>
  <cellStyles count="188">
    <cellStyle name="20% - Акцент1 2" xfId="4" xr:uid="{00000000-0005-0000-0000-000000000000}"/>
    <cellStyle name="20% - Акцент1 3" xfId="5" xr:uid="{00000000-0005-0000-0000-000001000000}"/>
    <cellStyle name="20% - Акцент1 4" xfId="6" xr:uid="{00000000-0005-0000-0000-000002000000}"/>
    <cellStyle name="20% - Акцент2 2" xfId="7" xr:uid="{00000000-0005-0000-0000-000003000000}"/>
    <cellStyle name="20% - Акцент2 3" xfId="8" xr:uid="{00000000-0005-0000-0000-000004000000}"/>
    <cellStyle name="20% - Акцент2 4" xfId="9" xr:uid="{00000000-0005-0000-0000-000005000000}"/>
    <cellStyle name="20% - Акцент3 2" xfId="10" xr:uid="{00000000-0005-0000-0000-000006000000}"/>
    <cellStyle name="20% - Акцент3 3" xfId="11" xr:uid="{00000000-0005-0000-0000-000007000000}"/>
    <cellStyle name="20% - Акцент3 4" xfId="12" xr:uid="{00000000-0005-0000-0000-000008000000}"/>
    <cellStyle name="20% - Акцент4 2" xfId="13" xr:uid="{00000000-0005-0000-0000-000009000000}"/>
    <cellStyle name="20% - Акцент4 3" xfId="14" xr:uid="{00000000-0005-0000-0000-00000A000000}"/>
    <cellStyle name="20% - Акцент4 4" xfId="15" xr:uid="{00000000-0005-0000-0000-00000B000000}"/>
    <cellStyle name="20% - Акцент5 2" xfId="16" xr:uid="{00000000-0005-0000-0000-00000C000000}"/>
    <cellStyle name="20% - Акцент5 3" xfId="17" xr:uid="{00000000-0005-0000-0000-00000D000000}"/>
    <cellStyle name="20% - Акцент5 4" xfId="18" xr:uid="{00000000-0005-0000-0000-00000E000000}"/>
    <cellStyle name="20% - Акцент6 2" xfId="19" xr:uid="{00000000-0005-0000-0000-00000F000000}"/>
    <cellStyle name="20% - Акцент6 3" xfId="20" xr:uid="{00000000-0005-0000-0000-000010000000}"/>
    <cellStyle name="20% - Акцент6 4" xfId="21" xr:uid="{00000000-0005-0000-0000-000011000000}"/>
    <cellStyle name="40% - Акцент1 2" xfId="22" xr:uid="{00000000-0005-0000-0000-000012000000}"/>
    <cellStyle name="40% - Акцент1 3" xfId="23" xr:uid="{00000000-0005-0000-0000-000013000000}"/>
    <cellStyle name="40% - Акцент1 4" xfId="24" xr:uid="{00000000-0005-0000-0000-000014000000}"/>
    <cellStyle name="40% - Акцент2 2" xfId="25" xr:uid="{00000000-0005-0000-0000-000015000000}"/>
    <cellStyle name="40% - Акцент2 3" xfId="26" xr:uid="{00000000-0005-0000-0000-000016000000}"/>
    <cellStyle name="40% - Акцент2 4" xfId="27" xr:uid="{00000000-0005-0000-0000-000017000000}"/>
    <cellStyle name="40% - Акцент3 2" xfId="28" xr:uid="{00000000-0005-0000-0000-000018000000}"/>
    <cellStyle name="40% - Акцент3 3" xfId="29" xr:uid="{00000000-0005-0000-0000-000019000000}"/>
    <cellStyle name="40% - Акцент3 4" xfId="30" xr:uid="{00000000-0005-0000-0000-00001A000000}"/>
    <cellStyle name="40% - Акцент4 2" xfId="31" xr:uid="{00000000-0005-0000-0000-00001B000000}"/>
    <cellStyle name="40% - Акцент4 3" xfId="32" xr:uid="{00000000-0005-0000-0000-00001C000000}"/>
    <cellStyle name="40% - Акцент4 4" xfId="33" xr:uid="{00000000-0005-0000-0000-00001D000000}"/>
    <cellStyle name="40% - Акцент5 2" xfId="34" xr:uid="{00000000-0005-0000-0000-00001E000000}"/>
    <cellStyle name="40% - Акцент5 3" xfId="35" xr:uid="{00000000-0005-0000-0000-00001F000000}"/>
    <cellStyle name="40% - Акцент5 4" xfId="36" xr:uid="{00000000-0005-0000-0000-000020000000}"/>
    <cellStyle name="40% - Акцент6 2" xfId="37" xr:uid="{00000000-0005-0000-0000-000021000000}"/>
    <cellStyle name="40% - Акцент6 3" xfId="38" xr:uid="{00000000-0005-0000-0000-000022000000}"/>
    <cellStyle name="40% - Акцент6 4" xfId="39" xr:uid="{00000000-0005-0000-0000-000023000000}"/>
    <cellStyle name="60% - Акцент1 2" xfId="40" xr:uid="{00000000-0005-0000-0000-000024000000}"/>
    <cellStyle name="60% - Акцент1 3" xfId="41" xr:uid="{00000000-0005-0000-0000-000025000000}"/>
    <cellStyle name="60% - Акцент1 4" xfId="42" xr:uid="{00000000-0005-0000-0000-000026000000}"/>
    <cellStyle name="60% - Акцент2 2" xfId="43" xr:uid="{00000000-0005-0000-0000-000027000000}"/>
    <cellStyle name="60% - Акцент2 3" xfId="44" xr:uid="{00000000-0005-0000-0000-000028000000}"/>
    <cellStyle name="60% - Акцент2 4" xfId="45" xr:uid="{00000000-0005-0000-0000-000029000000}"/>
    <cellStyle name="60% - Акцент3 2" xfId="46" xr:uid="{00000000-0005-0000-0000-00002A000000}"/>
    <cellStyle name="60% - Акцент3 3" xfId="47" xr:uid="{00000000-0005-0000-0000-00002B000000}"/>
    <cellStyle name="60% - Акцент3 4" xfId="48" xr:uid="{00000000-0005-0000-0000-00002C000000}"/>
    <cellStyle name="60% - Акцент4 2" xfId="49" xr:uid="{00000000-0005-0000-0000-00002D000000}"/>
    <cellStyle name="60% - Акцент4 3" xfId="50" xr:uid="{00000000-0005-0000-0000-00002E000000}"/>
    <cellStyle name="60% - Акцент4 4" xfId="51" xr:uid="{00000000-0005-0000-0000-00002F000000}"/>
    <cellStyle name="60% - Акцент5 2" xfId="52" xr:uid="{00000000-0005-0000-0000-000030000000}"/>
    <cellStyle name="60% - Акцент5 3" xfId="53" xr:uid="{00000000-0005-0000-0000-000031000000}"/>
    <cellStyle name="60% - Акцент5 4" xfId="54" xr:uid="{00000000-0005-0000-0000-000032000000}"/>
    <cellStyle name="60% - Акцент6 2" xfId="55" xr:uid="{00000000-0005-0000-0000-000033000000}"/>
    <cellStyle name="60% - Акцент6 3" xfId="56" xr:uid="{00000000-0005-0000-0000-000034000000}"/>
    <cellStyle name="60% - Акцент6 4" xfId="57" xr:uid="{00000000-0005-0000-0000-000035000000}"/>
    <cellStyle name="Comma 2" xfId="151" xr:uid="{00000000-0005-0000-0000-000036000000}"/>
    <cellStyle name="Comma 3" xfId="184" xr:uid="{00000000-0005-0000-0000-000037000000}"/>
    <cellStyle name="Comma 3 2" xfId="185" xr:uid="{00000000-0005-0000-0000-000038000000}"/>
    <cellStyle name="Normal 2" xfId="3" xr:uid="{00000000-0005-0000-0000-000039000000}"/>
    <cellStyle name="Normal 2 2" xfId="130" xr:uid="{00000000-0005-0000-0000-00003A000000}"/>
    <cellStyle name="Normal 2 2 2" xfId="150" xr:uid="{00000000-0005-0000-0000-00003B000000}"/>
    <cellStyle name="Normal 2 3" xfId="186" xr:uid="{00000000-0005-0000-0000-00003C000000}"/>
    <cellStyle name="Normal 3" xfId="131" xr:uid="{00000000-0005-0000-0000-00003D000000}"/>
    <cellStyle name="Normal 3 2" xfId="149" xr:uid="{00000000-0005-0000-0000-00003E000000}"/>
    <cellStyle name="Normal 4" xfId="132" xr:uid="{00000000-0005-0000-0000-00003F000000}"/>
    <cellStyle name="Percent 5" xfId="2" xr:uid="{00000000-0005-0000-0000-000040000000}"/>
    <cellStyle name="Акцент1 2" xfId="58" xr:uid="{00000000-0005-0000-0000-000041000000}"/>
    <cellStyle name="Акцент1 3" xfId="59" xr:uid="{00000000-0005-0000-0000-000042000000}"/>
    <cellStyle name="Акцент1 4" xfId="60" xr:uid="{00000000-0005-0000-0000-000043000000}"/>
    <cellStyle name="Акцент2 2" xfId="61" xr:uid="{00000000-0005-0000-0000-000044000000}"/>
    <cellStyle name="Акцент2 3" xfId="62" xr:uid="{00000000-0005-0000-0000-000045000000}"/>
    <cellStyle name="Акцент2 4" xfId="63" xr:uid="{00000000-0005-0000-0000-000046000000}"/>
    <cellStyle name="Акцент3 2" xfId="64" xr:uid="{00000000-0005-0000-0000-000047000000}"/>
    <cellStyle name="Акцент3 3" xfId="65" xr:uid="{00000000-0005-0000-0000-000048000000}"/>
    <cellStyle name="Акцент3 4" xfId="66" xr:uid="{00000000-0005-0000-0000-000049000000}"/>
    <cellStyle name="Акцент4 2" xfId="67" xr:uid="{00000000-0005-0000-0000-00004A000000}"/>
    <cellStyle name="Акцент4 3" xfId="68" xr:uid="{00000000-0005-0000-0000-00004B000000}"/>
    <cellStyle name="Акцент4 4" xfId="69" xr:uid="{00000000-0005-0000-0000-00004C000000}"/>
    <cellStyle name="Акцент5 2" xfId="70" xr:uid="{00000000-0005-0000-0000-00004D000000}"/>
    <cellStyle name="Акцент5 3" xfId="71" xr:uid="{00000000-0005-0000-0000-00004E000000}"/>
    <cellStyle name="Акцент5 4" xfId="72" xr:uid="{00000000-0005-0000-0000-00004F000000}"/>
    <cellStyle name="Акцент6 2" xfId="73" xr:uid="{00000000-0005-0000-0000-000050000000}"/>
    <cellStyle name="Акцент6 3" xfId="74" xr:uid="{00000000-0005-0000-0000-000051000000}"/>
    <cellStyle name="Акцент6 4" xfId="75" xr:uid="{00000000-0005-0000-0000-000052000000}"/>
    <cellStyle name="Ввод  2" xfId="76" xr:uid="{00000000-0005-0000-0000-000053000000}"/>
    <cellStyle name="Ввод  2 2" xfId="133" xr:uid="{00000000-0005-0000-0000-000054000000}"/>
    <cellStyle name="Ввод  2 2 2" xfId="168" xr:uid="{00000000-0005-0000-0000-000055000000}"/>
    <cellStyle name="Ввод  2 3" xfId="153" xr:uid="{00000000-0005-0000-0000-000056000000}"/>
    <cellStyle name="Ввод  3" xfId="77" xr:uid="{00000000-0005-0000-0000-000057000000}"/>
    <cellStyle name="Ввод  3 2" xfId="134" xr:uid="{00000000-0005-0000-0000-000058000000}"/>
    <cellStyle name="Ввод  3 2 2" xfId="169" xr:uid="{00000000-0005-0000-0000-000059000000}"/>
    <cellStyle name="Ввод  3 3" xfId="154" xr:uid="{00000000-0005-0000-0000-00005A000000}"/>
    <cellStyle name="Ввод  4" xfId="78" xr:uid="{00000000-0005-0000-0000-00005B000000}"/>
    <cellStyle name="Ввод  4 2" xfId="135" xr:uid="{00000000-0005-0000-0000-00005C000000}"/>
    <cellStyle name="Ввод  4 2 2" xfId="170" xr:uid="{00000000-0005-0000-0000-00005D000000}"/>
    <cellStyle name="Ввод  4 3" xfId="155" xr:uid="{00000000-0005-0000-0000-00005E000000}"/>
    <cellStyle name="Вывод 2" xfId="79" xr:uid="{00000000-0005-0000-0000-00005F000000}"/>
    <cellStyle name="Вывод 2 2" xfId="136" xr:uid="{00000000-0005-0000-0000-000060000000}"/>
    <cellStyle name="Вывод 2 2 2" xfId="171" xr:uid="{00000000-0005-0000-0000-000061000000}"/>
    <cellStyle name="Вывод 2 3" xfId="156" xr:uid="{00000000-0005-0000-0000-000062000000}"/>
    <cellStyle name="Вывод 3" xfId="80" xr:uid="{00000000-0005-0000-0000-000063000000}"/>
    <cellStyle name="Вывод 3 2" xfId="137" xr:uid="{00000000-0005-0000-0000-000064000000}"/>
    <cellStyle name="Вывод 3 2 2" xfId="172" xr:uid="{00000000-0005-0000-0000-000065000000}"/>
    <cellStyle name="Вывод 3 3" xfId="157" xr:uid="{00000000-0005-0000-0000-000066000000}"/>
    <cellStyle name="Вывод 4" xfId="81" xr:uid="{00000000-0005-0000-0000-000067000000}"/>
    <cellStyle name="Вывод 4 2" xfId="138" xr:uid="{00000000-0005-0000-0000-000068000000}"/>
    <cellStyle name="Вывод 4 2 2" xfId="173" xr:uid="{00000000-0005-0000-0000-000069000000}"/>
    <cellStyle name="Вывод 4 3" xfId="158" xr:uid="{00000000-0005-0000-0000-00006A000000}"/>
    <cellStyle name="Вычисление 2" xfId="82" xr:uid="{00000000-0005-0000-0000-00006B000000}"/>
    <cellStyle name="Вычисление 2 2" xfId="139" xr:uid="{00000000-0005-0000-0000-00006C000000}"/>
    <cellStyle name="Вычисление 2 2 2" xfId="174" xr:uid="{00000000-0005-0000-0000-00006D000000}"/>
    <cellStyle name="Вычисление 2 3" xfId="159" xr:uid="{00000000-0005-0000-0000-00006E000000}"/>
    <cellStyle name="Вычисление 3" xfId="83" xr:uid="{00000000-0005-0000-0000-00006F000000}"/>
    <cellStyle name="Вычисление 3 2" xfId="140" xr:uid="{00000000-0005-0000-0000-000070000000}"/>
    <cellStyle name="Вычисление 3 2 2" xfId="175" xr:uid="{00000000-0005-0000-0000-000071000000}"/>
    <cellStyle name="Вычисление 3 3" xfId="160" xr:uid="{00000000-0005-0000-0000-000072000000}"/>
    <cellStyle name="Вычисление 4" xfId="84" xr:uid="{00000000-0005-0000-0000-000073000000}"/>
    <cellStyle name="Вычисление 4 2" xfId="141" xr:uid="{00000000-0005-0000-0000-000074000000}"/>
    <cellStyle name="Вычисление 4 2 2" xfId="176" xr:uid="{00000000-0005-0000-0000-000075000000}"/>
    <cellStyle name="Вычисление 4 3" xfId="161" xr:uid="{00000000-0005-0000-0000-000076000000}"/>
    <cellStyle name="Заголовок 1 2" xfId="85" xr:uid="{00000000-0005-0000-0000-000077000000}"/>
    <cellStyle name="Заголовок 1 3" xfId="86" xr:uid="{00000000-0005-0000-0000-000078000000}"/>
    <cellStyle name="Заголовок 1 4" xfId="87" xr:uid="{00000000-0005-0000-0000-000079000000}"/>
    <cellStyle name="Заголовок 2 2" xfId="88" xr:uid="{00000000-0005-0000-0000-00007A000000}"/>
    <cellStyle name="Заголовок 2 3" xfId="89" xr:uid="{00000000-0005-0000-0000-00007B000000}"/>
    <cellStyle name="Заголовок 2 4" xfId="90" xr:uid="{00000000-0005-0000-0000-00007C000000}"/>
    <cellStyle name="Заголовок 3 2" xfId="91" xr:uid="{00000000-0005-0000-0000-00007D000000}"/>
    <cellStyle name="Заголовок 3 3" xfId="92" xr:uid="{00000000-0005-0000-0000-00007E000000}"/>
    <cellStyle name="Заголовок 3 4" xfId="93" xr:uid="{00000000-0005-0000-0000-00007F000000}"/>
    <cellStyle name="Заголовок 4 2" xfId="94" xr:uid="{00000000-0005-0000-0000-000080000000}"/>
    <cellStyle name="Заголовок 4 3" xfId="95" xr:uid="{00000000-0005-0000-0000-000081000000}"/>
    <cellStyle name="Заголовок 4 4" xfId="96" xr:uid="{00000000-0005-0000-0000-000082000000}"/>
    <cellStyle name="Итог 2" xfId="97" xr:uid="{00000000-0005-0000-0000-000083000000}"/>
    <cellStyle name="Итог 2 2" xfId="142" xr:uid="{00000000-0005-0000-0000-000084000000}"/>
    <cellStyle name="Итог 2 2 2" xfId="177" xr:uid="{00000000-0005-0000-0000-000085000000}"/>
    <cellStyle name="Итог 2 3" xfId="162" xr:uid="{00000000-0005-0000-0000-000086000000}"/>
    <cellStyle name="Итог 3" xfId="98" xr:uid="{00000000-0005-0000-0000-000087000000}"/>
    <cellStyle name="Итог 3 2" xfId="143" xr:uid="{00000000-0005-0000-0000-000088000000}"/>
    <cellStyle name="Итог 3 2 2" xfId="178" xr:uid="{00000000-0005-0000-0000-000089000000}"/>
    <cellStyle name="Итог 3 3" xfId="163" xr:uid="{00000000-0005-0000-0000-00008A000000}"/>
    <cellStyle name="Итог 4" xfId="99" xr:uid="{00000000-0005-0000-0000-00008B000000}"/>
    <cellStyle name="Итог 4 2" xfId="144" xr:uid="{00000000-0005-0000-0000-00008C000000}"/>
    <cellStyle name="Итог 4 2 2" xfId="179" xr:uid="{00000000-0005-0000-0000-00008D000000}"/>
    <cellStyle name="Итог 4 3" xfId="164" xr:uid="{00000000-0005-0000-0000-00008E000000}"/>
    <cellStyle name="Контрольная ячейка 2" xfId="100" xr:uid="{00000000-0005-0000-0000-00008F000000}"/>
    <cellStyle name="Контрольная ячейка 3" xfId="101" xr:uid="{00000000-0005-0000-0000-000090000000}"/>
    <cellStyle name="Контрольная ячейка 4" xfId="102" xr:uid="{00000000-0005-0000-0000-000091000000}"/>
    <cellStyle name="Название 2" xfId="103" xr:uid="{00000000-0005-0000-0000-000092000000}"/>
    <cellStyle name="Название 3" xfId="104" xr:uid="{00000000-0005-0000-0000-000093000000}"/>
    <cellStyle name="Название 4" xfId="105" xr:uid="{00000000-0005-0000-0000-000094000000}"/>
    <cellStyle name="Нейтральный 2" xfId="106" xr:uid="{00000000-0005-0000-0000-000095000000}"/>
    <cellStyle name="Нейтральный 3" xfId="107" xr:uid="{00000000-0005-0000-0000-000096000000}"/>
    <cellStyle name="Нейтральный 4" xfId="108" xr:uid="{00000000-0005-0000-0000-000097000000}"/>
    <cellStyle name="Обычный" xfId="0" builtinId="0"/>
    <cellStyle name="Обычный 15" xfId="1" xr:uid="{00000000-0005-0000-0000-000099000000}"/>
    <cellStyle name="Обычный 2" xfId="129" xr:uid="{00000000-0005-0000-0000-00009A000000}"/>
    <cellStyle name="Обычный 2 2" xfId="152" xr:uid="{00000000-0005-0000-0000-00009B000000}"/>
    <cellStyle name="Обычный 3" xfId="109" xr:uid="{00000000-0005-0000-0000-00009C000000}"/>
    <cellStyle name="Обычный 4" xfId="110" xr:uid="{00000000-0005-0000-0000-00009D000000}"/>
    <cellStyle name="Обычный 5" xfId="148" xr:uid="{00000000-0005-0000-0000-00009E000000}"/>
    <cellStyle name="Плохой 2" xfId="111" xr:uid="{00000000-0005-0000-0000-00009F000000}"/>
    <cellStyle name="Плохой 3" xfId="112" xr:uid="{00000000-0005-0000-0000-0000A0000000}"/>
    <cellStyle name="Плохой 4" xfId="113" xr:uid="{00000000-0005-0000-0000-0000A1000000}"/>
    <cellStyle name="Пояснение 2" xfId="114" xr:uid="{00000000-0005-0000-0000-0000A2000000}"/>
    <cellStyle name="Пояснение 3" xfId="115" xr:uid="{00000000-0005-0000-0000-0000A3000000}"/>
    <cellStyle name="Пояснение 4" xfId="116" xr:uid="{00000000-0005-0000-0000-0000A4000000}"/>
    <cellStyle name="Примечание 2" xfId="117" xr:uid="{00000000-0005-0000-0000-0000A5000000}"/>
    <cellStyle name="Примечание 2 2" xfId="145" xr:uid="{00000000-0005-0000-0000-0000A6000000}"/>
    <cellStyle name="Примечание 2 2 2" xfId="180" xr:uid="{00000000-0005-0000-0000-0000A7000000}"/>
    <cellStyle name="Примечание 2 3" xfId="165" xr:uid="{00000000-0005-0000-0000-0000A8000000}"/>
    <cellStyle name="Примечание 3" xfId="118" xr:uid="{00000000-0005-0000-0000-0000A9000000}"/>
    <cellStyle name="Примечание 3 2" xfId="146" xr:uid="{00000000-0005-0000-0000-0000AA000000}"/>
    <cellStyle name="Примечание 3 2 2" xfId="181" xr:uid="{00000000-0005-0000-0000-0000AB000000}"/>
    <cellStyle name="Примечание 3 3" xfId="166" xr:uid="{00000000-0005-0000-0000-0000AC000000}"/>
    <cellStyle name="Примечание 4" xfId="119" xr:uid="{00000000-0005-0000-0000-0000AD000000}"/>
    <cellStyle name="Примечание 4 2" xfId="147" xr:uid="{00000000-0005-0000-0000-0000AE000000}"/>
    <cellStyle name="Примечание 4 2 2" xfId="182" xr:uid="{00000000-0005-0000-0000-0000AF000000}"/>
    <cellStyle name="Примечание 4 3" xfId="167" xr:uid="{00000000-0005-0000-0000-0000B0000000}"/>
    <cellStyle name="Процентный" xfId="183" builtinId="5"/>
    <cellStyle name="Связанная ячейка 2" xfId="120" xr:uid="{00000000-0005-0000-0000-0000B2000000}"/>
    <cellStyle name="Связанная ячейка 3" xfId="121" xr:uid="{00000000-0005-0000-0000-0000B3000000}"/>
    <cellStyle name="Связанная ячейка 4" xfId="122" xr:uid="{00000000-0005-0000-0000-0000B4000000}"/>
    <cellStyle name="Текст предупреждения 2" xfId="123" xr:uid="{00000000-0005-0000-0000-0000B5000000}"/>
    <cellStyle name="Текст предупреждения 3" xfId="124" xr:uid="{00000000-0005-0000-0000-0000B6000000}"/>
    <cellStyle name="Текст предупреждения 4" xfId="125" xr:uid="{00000000-0005-0000-0000-0000B7000000}"/>
    <cellStyle name="Финансовый" xfId="187" builtinId="3"/>
    <cellStyle name="Хороший 2" xfId="126" xr:uid="{00000000-0005-0000-0000-0000B8000000}"/>
    <cellStyle name="Хороший 3" xfId="127" xr:uid="{00000000-0005-0000-0000-0000B9000000}"/>
    <cellStyle name="Хороший 4" xfId="128" xr:uid="{00000000-0005-0000-0000-0000BA000000}"/>
  </cellStyles>
  <dxfs count="0"/>
  <tableStyles count="0" defaultTableStyle="TableStyleMedium2" defaultPivotStyle="PivotStyleLight16"/>
  <colors>
    <mruColors>
      <color rgb="FFC6E0EE"/>
      <color rgb="FF679CEB"/>
      <color rgb="FF124186"/>
      <color rgb="FF808080"/>
      <color rgb="FF2B81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272141</xdr:colOff>
      <xdr:row>1</xdr:row>
      <xdr:rowOff>81643</xdr:rowOff>
    </xdr:from>
    <xdr:to>
      <xdr:col>4</xdr:col>
      <xdr:colOff>317500</xdr:colOff>
      <xdr:row>5</xdr:row>
      <xdr:rowOff>25301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91682E-6C1C-4977-822D-0BE46B7A5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1" y="263072"/>
          <a:ext cx="2476502" cy="59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159987</xdr:colOff>
      <xdr:row>0</xdr:row>
      <xdr:rowOff>54428</xdr:rowOff>
    </xdr:from>
    <xdr:to>
      <xdr:col>1</xdr:col>
      <xdr:colOff>2232398</xdr:colOff>
      <xdr:row>0</xdr:row>
      <xdr:rowOff>651228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07FCCB-00D3-4137-BA98-49FDCF1C6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87" y="54428"/>
          <a:ext cx="2471554" cy="596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1</xdr:col>
      <xdr:colOff>2134959</xdr:colOff>
      <xdr:row>0</xdr:row>
      <xdr:rowOff>454809</xdr:rowOff>
    </xdr:to>
    <xdr:pic>
      <xdr:nvPicPr>
        <xdr:cNvPr id="3" name="Рисунок 2" descr="https://www.uralkali.com/bitrix/templates/main/i/new-logo-ru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1925"/>
          <a:ext cx="2458809" cy="292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46182</xdr:colOff>
      <xdr:row>0</xdr:row>
      <xdr:rowOff>0</xdr:rowOff>
    </xdr:from>
    <xdr:to>
      <xdr:col>1</xdr:col>
      <xdr:colOff>2014684</xdr:colOff>
      <xdr:row>0</xdr:row>
      <xdr:rowOff>596800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B99E7D-D668-4310-9787-E8485F898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82" y="0"/>
          <a:ext cx="2476502" cy="596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115455</xdr:colOff>
      <xdr:row>0</xdr:row>
      <xdr:rowOff>46182</xdr:rowOff>
    </xdr:from>
    <xdr:to>
      <xdr:col>1</xdr:col>
      <xdr:colOff>2141684</xdr:colOff>
      <xdr:row>0</xdr:row>
      <xdr:rowOff>642982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2E08B4-8A17-495B-BEEB-7377460B1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55" y="46182"/>
          <a:ext cx="2476502" cy="59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showGridLines="0" zoomScale="90" zoomScaleNormal="90" workbookViewId="0">
      <selection activeCell="B13" sqref="B13:F13"/>
    </sheetView>
  </sheetViews>
  <sheetFormatPr defaultRowHeight="15" x14ac:dyDescent="0.25"/>
  <cols>
    <col min="1" max="3" width="8.7109375" style="159" customWidth="1"/>
    <col min="4" max="9" width="8.7109375" style="159"/>
  </cols>
  <sheetData>
    <row r="1" spans="1:9" x14ac:dyDescent="0.25">
      <c r="A1"/>
      <c r="B1"/>
      <c r="C1"/>
      <c r="D1"/>
      <c r="E1"/>
      <c r="F1"/>
      <c r="G1"/>
      <c r="H1"/>
      <c r="I1"/>
    </row>
    <row r="2" spans="1:9" s="181" customFormat="1" ht="12.75" x14ac:dyDescent="0.2">
      <c r="A2" s="180"/>
      <c r="B2" s="180"/>
      <c r="C2" s="180"/>
      <c r="D2" s="180"/>
      <c r="E2" s="180"/>
      <c r="F2" s="180"/>
      <c r="G2" s="180"/>
      <c r="H2" s="180"/>
      <c r="I2" s="180"/>
    </row>
    <row r="3" spans="1:9" s="16" customFormat="1" ht="12.75" x14ac:dyDescent="0.2">
      <c r="A3" s="171"/>
      <c r="B3" s="171"/>
      <c r="C3" s="171"/>
      <c r="D3" s="171"/>
      <c r="E3" s="171"/>
      <c r="F3" s="171"/>
      <c r="G3" s="171"/>
      <c r="H3" s="171"/>
      <c r="I3" s="171"/>
    </row>
    <row r="4" spans="1:9" s="16" customFormat="1" ht="12.75" x14ac:dyDescent="0.2">
      <c r="A4" s="171"/>
      <c r="B4" s="171"/>
      <c r="C4" s="172"/>
      <c r="D4" s="172"/>
      <c r="E4" s="172"/>
      <c r="F4" s="172"/>
      <c r="G4" s="171"/>
      <c r="H4" s="171"/>
      <c r="I4" s="171"/>
    </row>
    <row r="5" spans="1:9" s="16" customFormat="1" ht="12.75" x14ac:dyDescent="0.2">
      <c r="A5" s="171"/>
      <c r="B5" s="171"/>
      <c r="C5" s="172"/>
      <c r="D5" s="172"/>
      <c r="E5" s="172"/>
      <c r="F5" s="172"/>
      <c r="G5" s="171"/>
      <c r="H5" s="171"/>
      <c r="I5" s="171"/>
    </row>
    <row r="6" spans="1:9" s="16" customFormat="1" ht="25.5" x14ac:dyDescent="0.35">
      <c r="A6" s="171"/>
      <c r="B6" s="177" t="s">
        <v>159</v>
      </c>
      <c r="C6" s="172"/>
      <c r="D6" s="172"/>
      <c r="E6" s="172"/>
      <c r="F6" s="172"/>
      <c r="G6" s="171"/>
      <c r="H6" s="171"/>
      <c r="I6" s="171"/>
    </row>
    <row r="7" spans="1:9" s="16" customFormat="1" ht="12.75" x14ac:dyDescent="0.2">
      <c r="A7" s="171"/>
      <c r="B7" s="173"/>
      <c r="C7" s="171"/>
      <c r="D7" s="171"/>
      <c r="E7" s="171"/>
      <c r="F7" s="171"/>
      <c r="G7" s="171"/>
      <c r="H7" s="171"/>
      <c r="I7" s="171"/>
    </row>
    <row r="8" spans="1:9" s="16" customFormat="1" ht="12.75" x14ac:dyDescent="0.2">
      <c r="A8" s="171"/>
      <c r="B8" s="172"/>
      <c r="C8" s="171"/>
      <c r="D8" s="171"/>
      <c r="E8" s="171"/>
      <c r="F8" s="171"/>
      <c r="G8" s="171"/>
      <c r="H8" s="171"/>
      <c r="I8" s="171"/>
    </row>
    <row r="9" spans="1:9" s="16" customFormat="1" ht="12.75" x14ac:dyDescent="0.2">
      <c r="A9" s="171"/>
      <c r="B9" s="171"/>
      <c r="C9" s="171"/>
      <c r="D9" s="171"/>
      <c r="E9" s="171"/>
      <c r="F9" s="171"/>
      <c r="G9" s="171"/>
      <c r="H9" s="171"/>
      <c r="I9" s="171"/>
    </row>
    <row r="10" spans="1:9" s="16" customFormat="1" ht="12.75" x14ac:dyDescent="0.2">
      <c r="A10" s="171"/>
      <c r="B10" s="171"/>
      <c r="C10" s="171"/>
      <c r="D10" s="171"/>
      <c r="E10" s="171"/>
      <c r="F10" s="171"/>
      <c r="G10" s="171"/>
      <c r="H10" s="171"/>
      <c r="I10" s="171"/>
    </row>
    <row r="11" spans="1:9" s="179" customFormat="1" ht="12.75" x14ac:dyDescent="0.2">
      <c r="A11" s="178"/>
      <c r="B11" s="178"/>
      <c r="C11" s="178"/>
      <c r="D11" s="178"/>
      <c r="E11" s="178"/>
      <c r="F11" s="178"/>
      <c r="G11" s="178"/>
      <c r="H11" s="178"/>
      <c r="I11" s="178"/>
    </row>
    <row r="12" spans="1:9" s="1" customFormat="1" ht="12.75" x14ac:dyDescent="0.2">
      <c r="A12" s="174"/>
      <c r="B12" s="174"/>
      <c r="C12" s="174"/>
      <c r="D12" s="174"/>
      <c r="E12" s="174"/>
      <c r="F12" s="174"/>
      <c r="G12" s="174"/>
      <c r="H12" s="174"/>
      <c r="I12" s="174"/>
    </row>
    <row r="13" spans="1:9" s="1" customFormat="1" ht="23.45" customHeight="1" x14ac:dyDescent="0.2">
      <c r="A13" s="174"/>
      <c r="B13" s="268" t="s">
        <v>160</v>
      </c>
      <c r="C13" s="268"/>
      <c r="D13" s="268"/>
      <c r="E13" s="268"/>
      <c r="F13" s="268"/>
      <c r="G13" s="174"/>
      <c r="H13" s="174"/>
      <c r="I13" s="174"/>
    </row>
    <row r="14" spans="1:9" s="99" customFormat="1" ht="18" customHeight="1" x14ac:dyDescent="0.25">
      <c r="A14" s="175"/>
      <c r="B14" s="272" t="s">
        <v>0</v>
      </c>
      <c r="C14" s="273"/>
      <c r="D14" s="273"/>
      <c r="E14" s="273"/>
      <c r="F14" s="273"/>
      <c r="G14" s="273"/>
      <c r="H14" s="274"/>
      <c r="I14" s="175"/>
    </row>
    <row r="15" spans="1:9" s="99" customFormat="1" ht="18" customHeight="1" x14ac:dyDescent="0.25">
      <c r="A15" s="175"/>
      <c r="B15" s="269" t="s">
        <v>1</v>
      </c>
      <c r="C15" s="270"/>
      <c r="D15" s="270"/>
      <c r="E15" s="270"/>
      <c r="F15" s="270"/>
      <c r="G15" s="270"/>
      <c r="H15" s="271"/>
      <c r="I15" s="175"/>
    </row>
    <row r="16" spans="1:9" s="99" customFormat="1" ht="18" customHeight="1" x14ac:dyDescent="0.25">
      <c r="A16" s="175"/>
      <c r="B16" s="265" t="s">
        <v>129</v>
      </c>
      <c r="C16" s="266"/>
      <c r="D16" s="266"/>
      <c r="E16" s="266"/>
      <c r="F16" s="266"/>
      <c r="G16" s="266"/>
      <c r="H16" s="267"/>
      <c r="I16" s="175"/>
    </row>
    <row r="17" spans="1:19" s="1" customFormat="1" ht="12.75" x14ac:dyDescent="0.2">
      <c r="A17" s="174"/>
      <c r="B17" s="174"/>
      <c r="C17" s="174"/>
      <c r="D17" s="174"/>
      <c r="E17" s="174"/>
      <c r="F17" s="174"/>
      <c r="G17" s="174"/>
      <c r="H17" s="174"/>
      <c r="I17" s="174"/>
    </row>
    <row r="18" spans="1:19" s="1" customFormat="1" ht="18" customHeight="1" x14ac:dyDescent="0.2">
      <c r="A18" s="174"/>
      <c r="B18" s="275"/>
      <c r="C18" s="275"/>
      <c r="D18" s="275"/>
      <c r="E18" s="275"/>
      <c r="F18" s="275"/>
      <c r="G18" s="275"/>
      <c r="H18" s="174"/>
      <c r="I18" s="174"/>
    </row>
    <row r="19" spans="1:19" s="1" customFormat="1" ht="12.75" x14ac:dyDescent="0.2">
      <c r="A19" s="174"/>
      <c r="B19" s="264"/>
      <c r="C19" s="264"/>
      <c r="D19" s="264"/>
      <c r="E19" s="264"/>
      <c r="F19" s="264"/>
      <c r="G19" s="264"/>
      <c r="H19" s="174"/>
      <c r="I19" s="174"/>
    </row>
    <row r="20" spans="1:19" s="1" customFormat="1" ht="12.75" x14ac:dyDescent="0.2">
      <c r="A20" s="174"/>
      <c r="B20" s="264"/>
      <c r="C20" s="264"/>
      <c r="D20" s="264"/>
      <c r="E20" s="264"/>
      <c r="F20" s="264"/>
      <c r="G20" s="264"/>
      <c r="H20" s="174"/>
      <c r="I20" s="174"/>
    </row>
    <row r="21" spans="1:19" s="1" customFormat="1" ht="12.75" x14ac:dyDescent="0.2">
      <c r="A21" s="174"/>
      <c r="B21" s="176"/>
      <c r="C21" s="176"/>
      <c r="D21" s="176"/>
      <c r="E21" s="176"/>
      <c r="F21" s="176"/>
      <c r="G21" s="176"/>
      <c r="H21" s="174"/>
      <c r="I21" s="174"/>
    </row>
    <row r="22" spans="1:19" s="1" customFormat="1" ht="12.75" x14ac:dyDescent="0.2">
      <c r="A22" s="174"/>
      <c r="B22" s="176"/>
      <c r="C22" s="176"/>
      <c r="D22" s="176"/>
      <c r="E22" s="176"/>
      <c r="F22" s="176"/>
      <c r="G22" s="176"/>
      <c r="H22" s="174"/>
      <c r="I22" s="174"/>
    </row>
    <row r="23" spans="1:19" s="1" customFormat="1" ht="12.75" x14ac:dyDescent="0.2">
      <c r="A23" s="174"/>
      <c r="B23" s="174"/>
      <c r="C23" s="174"/>
      <c r="D23" s="174"/>
      <c r="E23" s="174"/>
      <c r="F23" s="174"/>
      <c r="G23" s="174"/>
      <c r="H23" s="174"/>
      <c r="I23" s="174"/>
    </row>
    <row r="24" spans="1:19" s="1" customFormat="1" ht="12.75" x14ac:dyDescent="0.2">
      <c r="A24" s="174"/>
      <c r="B24" s="174"/>
      <c r="C24" s="174"/>
      <c r="D24" s="174"/>
      <c r="E24" s="174"/>
      <c r="F24" s="174"/>
      <c r="G24" s="174"/>
      <c r="H24" s="174"/>
      <c r="I24" s="174"/>
    </row>
    <row r="25" spans="1:19" s="1" customFormat="1" ht="12.75" x14ac:dyDescent="0.2">
      <c r="A25" s="174"/>
      <c r="B25" s="174"/>
      <c r="C25" s="174"/>
      <c r="D25" s="174"/>
      <c r="E25" s="174"/>
      <c r="F25" s="174"/>
      <c r="G25" s="174"/>
      <c r="H25" s="174"/>
      <c r="I25" s="174"/>
    </row>
    <row r="26" spans="1:19" s="1" customFormat="1" ht="12.75" x14ac:dyDescent="0.2">
      <c r="A26" s="174"/>
      <c r="B26" s="174"/>
      <c r="C26" s="174"/>
      <c r="D26" s="174"/>
      <c r="E26" s="174"/>
      <c r="F26" s="174"/>
      <c r="G26" s="174"/>
      <c r="H26" s="174"/>
      <c r="I26" s="174"/>
    </row>
    <row r="27" spans="1:19" x14ac:dyDescent="0.25">
      <c r="J27" s="98"/>
      <c r="K27" s="98"/>
      <c r="L27" s="98"/>
      <c r="M27" s="98"/>
      <c r="N27" s="98"/>
      <c r="O27" s="98"/>
      <c r="P27" s="98"/>
      <c r="Q27" s="98"/>
      <c r="R27" s="98"/>
      <c r="S27" s="98"/>
    </row>
    <row r="28" spans="1:19" x14ac:dyDescent="0.25">
      <c r="J28" s="98"/>
      <c r="K28" s="98"/>
      <c r="L28" s="98"/>
      <c r="M28" s="98"/>
      <c r="N28" s="98"/>
      <c r="O28" s="98"/>
      <c r="P28" s="98"/>
      <c r="Q28" s="98"/>
      <c r="R28" s="98"/>
      <c r="S28" s="98"/>
    </row>
    <row r="29" spans="1:19" x14ac:dyDescent="0.25">
      <c r="J29" s="98"/>
      <c r="K29" s="98"/>
      <c r="L29" s="98"/>
      <c r="M29" s="98"/>
      <c r="N29" s="98"/>
      <c r="O29" s="98"/>
      <c r="P29" s="98"/>
      <c r="Q29" s="98"/>
      <c r="R29" s="98"/>
      <c r="S29" s="98"/>
    </row>
  </sheetData>
  <mergeCells count="7">
    <mergeCell ref="B20:G20"/>
    <mergeCell ref="B16:H16"/>
    <mergeCell ref="B13:F13"/>
    <mergeCell ref="B15:H15"/>
    <mergeCell ref="B14:H14"/>
    <mergeCell ref="B18:G18"/>
    <mergeCell ref="B19:G19"/>
  </mergeCells>
  <hyperlinks>
    <hyperlink ref="B14:H14" location="'Экологический аспект'!A1" display="1. ПОКАЗАТЕЛИ ОХРАНЫ ОКРУЖАЮЩЕЙ СРЕДЫ" xr:uid="{00000000-0004-0000-0000-000000000000}"/>
    <hyperlink ref="B15:H15" location="'Социальный аспект'!A1" display="2. СОЦИАЛЬНЫЕ ПОКАЗАТЕЛИ" xr:uid="{00000000-0004-0000-0000-000001000000}"/>
    <hyperlink ref="B16:H16" location="'Корпоративное управление'!A1" display="4. ПОКАЗАТЕЛИ В ОБЛАСТИ КОРПОРАТИВНОГО УПРАВЛЕНИЯ" xr:uid="{00000000-0004-0000-0000-000002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50"/>
  <sheetViews>
    <sheetView showGridLines="0" zoomScale="120" zoomScaleNormal="120" workbookViewId="0">
      <pane ySplit="4" topLeftCell="A64" activePane="bottomLeft" state="frozen"/>
      <selection pane="bottomLeft" activeCell="M125" sqref="M125"/>
    </sheetView>
  </sheetViews>
  <sheetFormatPr defaultRowHeight="15" x14ac:dyDescent="0.25"/>
  <cols>
    <col min="1" max="1" width="5.7109375" style="127" customWidth="1"/>
    <col min="2" max="2" width="49" style="170" customWidth="1"/>
    <col min="3" max="3" width="6.85546875" style="160" customWidth="1"/>
    <col min="4" max="4" width="18.5703125" style="166" customWidth="1"/>
    <col min="5" max="8" width="15.7109375" style="189" customWidth="1"/>
    <col min="9" max="9" width="19.140625" style="131" customWidth="1"/>
    <col min="10" max="10" width="19" customWidth="1"/>
    <col min="11" max="11" width="11.5703125" customWidth="1"/>
    <col min="14" max="14" width="22.5703125" customWidth="1"/>
    <col min="19" max="19" width="24.7109375" customWidth="1"/>
  </cols>
  <sheetData>
    <row r="1" spans="1:10" ht="52.9" customHeight="1" x14ac:dyDescent="0.25">
      <c r="B1" s="156"/>
      <c r="D1" s="241"/>
      <c r="E1" s="183"/>
      <c r="F1" s="183"/>
      <c r="G1" s="183"/>
      <c r="H1" s="183"/>
    </row>
    <row r="2" spans="1:10" ht="18.75" x14ac:dyDescent="0.25">
      <c r="A2" s="276" t="s">
        <v>2</v>
      </c>
      <c r="B2" s="276"/>
      <c r="C2" s="276"/>
      <c r="D2" s="276"/>
      <c r="E2" s="184"/>
      <c r="F2" s="184"/>
      <c r="G2" s="184"/>
      <c r="H2" s="184"/>
      <c r="I2" s="103"/>
    </row>
    <row r="3" spans="1:10" s="3" customFormat="1" ht="12" x14ac:dyDescent="0.2">
      <c r="A3" s="161"/>
      <c r="B3" s="162"/>
      <c r="C3" s="111"/>
      <c r="D3" s="111"/>
      <c r="E3" s="185"/>
      <c r="F3" s="185"/>
      <c r="G3" s="185"/>
      <c r="H3" s="185"/>
      <c r="I3" s="108"/>
    </row>
    <row r="4" spans="1:10" s="3" customFormat="1" ht="12" x14ac:dyDescent="0.2">
      <c r="A4" s="161"/>
      <c r="B4" s="162"/>
      <c r="C4" s="111"/>
      <c r="D4" s="111" t="s">
        <v>200</v>
      </c>
      <c r="E4" s="192">
        <v>2021</v>
      </c>
      <c r="F4" s="192">
        <v>2022</v>
      </c>
      <c r="G4" s="192">
        <v>2023</v>
      </c>
      <c r="H4" s="192">
        <v>2024</v>
      </c>
      <c r="I4" s="112" t="s">
        <v>4</v>
      </c>
    </row>
    <row r="5" spans="1:10" s="3" customFormat="1" ht="12" x14ac:dyDescent="0.2">
      <c r="A5" s="161"/>
      <c r="B5" s="163"/>
      <c r="C5" s="111"/>
      <c r="D5" s="111"/>
      <c r="E5" s="186"/>
      <c r="F5" s="186"/>
      <c r="G5" s="186"/>
      <c r="H5" s="186"/>
      <c r="I5" s="112"/>
    </row>
    <row r="6" spans="1:10" ht="18.75" x14ac:dyDescent="0.25">
      <c r="A6" s="164"/>
      <c r="B6" s="147" t="s">
        <v>190</v>
      </c>
      <c r="C6" s="148"/>
      <c r="D6" s="149"/>
      <c r="E6" s="187"/>
      <c r="F6" s="187"/>
      <c r="G6" s="187"/>
      <c r="H6" s="187"/>
      <c r="I6" s="148"/>
      <c r="J6" s="232"/>
    </row>
    <row r="7" spans="1:10" x14ac:dyDescent="0.25">
      <c r="A7" s="165">
        <v>1</v>
      </c>
      <c r="B7" s="117" t="s">
        <v>187</v>
      </c>
      <c r="C7" s="108"/>
      <c r="E7" s="143"/>
      <c r="F7" s="143"/>
      <c r="G7" s="143"/>
      <c r="H7" s="143"/>
      <c r="I7" s="112" t="s">
        <v>31</v>
      </c>
      <c r="J7" s="233"/>
    </row>
    <row r="8" spans="1:10" x14ac:dyDescent="0.25">
      <c r="A8" s="167" t="s">
        <v>6</v>
      </c>
      <c r="B8" s="110" t="s">
        <v>188</v>
      </c>
      <c r="C8" s="108"/>
      <c r="D8" s="240" t="s">
        <v>201</v>
      </c>
      <c r="E8" s="281">
        <v>556.23335292000002</v>
      </c>
      <c r="F8" s="169">
        <v>498.83820787999997</v>
      </c>
      <c r="G8" s="282">
        <v>608.19999999999993</v>
      </c>
      <c r="H8" s="282">
        <v>771.50700000000006</v>
      </c>
      <c r="I8" s="108"/>
    </row>
    <row r="9" spans="1:10" ht="27.6" customHeight="1" x14ac:dyDescent="0.25">
      <c r="A9" s="118" t="s">
        <v>8</v>
      </c>
      <c r="B9" s="110" t="s">
        <v>189</v>
      </c>
      <c r="C9" s="108"/>
      <c r="D9" s="240" t="s">
        <v>201</v>
      </c>
      <c r="E9" s="281">
        <v>1681.9117504671001</v>
      </c>
      <c r="F9" s="169">
        <v>3859.536814</v>
      </c>
      <c r="G9" s="226">
        <v>480.9</v>
      </c>
      <c r="H9" s="226">
        <v>2191.7170000000001</v>
      </c>
      <c r="I9" s="108"/>
    </row>
    <row r="10" spans="1:10" x14ac:dyDescent="0.25">
      <c r="A10" s="118"/>
      <c r="B10" s="117" t="s">
        <v>191</v>
      </c>
      <c r="C10" s="108"/>
      <c r="D10" s="240" t="s">
        <v>201</v>
      </c>
      <c r="E10" s="122">
        <f>SUM(E8:E9)</f>
        <v>2238.1451033870999</v>
      </c>
      <c r="F10" s="122">
        <f t="shared" ref="F10:H10" si="0">SUM(F8:F9)</f>
        <v>4358.3750218799996</v>
      </c>
      <c r="G10" s="122">
        <f t="shared" si="0"/>
        <v>1089.0999999999999</v>
      </c>
      <c r="H10" s="122">
        <f t="shared" si="0"/>
        <v>2963.2240000000002</v>
      </c>
      <c r="I10" s="108"/>
    </row>
    <row r="11" spans="1:10" x14ac:dyDescent="0.25">
      <c r="A11" s="167"/>
      <c r="B11" s="110"/>
      <c r="C11" s="108"/>
      <c r="D11" s="240"/>
      <c r="E11" s="193"/>
      <c r="F11" s="143"/>
      <c r="G11" s="143"/>
      <c r="H11" s="143"/>
      <c r="I11" s="108"/>
    </row>
    <row r="12" spans="1:10" ht="18.75" x14ac:dyDescent="0.25">
      <c r="A12" s="164"/>
      <c r="B12" s="147" t="s">
        <v>192</v>
      </c>
      <c r="C12" s="148"/>
      <c r="D12" s="149"/>
      <c r="E12" s="187"/>
      <c r="F12" s="187"/>
      <c r="G12" s="187"/>
      <c r="H12" s="187"/>
      <c r="I12" s="148"/>
    </row>
    <row r="13" spans="1:10" x14ac:dyDescent="0.25">
      <c r="A13" s="165">
        <v>2</v>
      </c>
      <c r="B13" s="168" t="s">
        <v>193</v>
      </c>
      <c r="C13" s="167" t="s">
        <v>13</v>
      </c>
      <c r="E13" s="143"/>
      <c r="F13" s="188"/>
      <c r="G13" s="188"/>
      <c r="H13" s="188"/>
      <c r="I13" s="112" t="s">
        <v>28</v>
      </c>
    </row>
    <row r="14" spans="1:10" x14ac:dyDescent="0.25">
      <c r="A14" s="167" t="s">
        <v>11</v>
      </c>
      <c r="B14" s="110" t="s">
        <v>194</v>
      </c>
      <c r="D14" s="240" t="s">
        <v>202</v>
      </c>
      <c r="E14" s="222">
        <v>8340.4779899999994</v>
      </c>
      <c r="F14" s="122">
        <v>7451.0077114656215</v>
      </c>
      <c r="G14" s="226">
        <v>8290.9974999999995</v>
      </c>
      <c r="H14" s="226">
        <v>9289.1299999999992</v>
      </c>
      <c r="I14" s="108"/>
    </row>
    <row r="15" spans="1:10" x14ac:dyDescent="0.25">
      <c r="A15" s="167" t="s">
        <v>12</v>
      </c>
      <c r="B15" s="110" t="s">
        <v>195</v>
      </c>
      <c r="C15" s="167"/>
      <c r="D15" s="240" t="s">
        <v>202</v>
      </c>
      <c r="E15" s="169">
        <v>200.43189588341284</v>
      </c>
      <c r="F15" s="282">
        <v>165.21211072733215</v>
      </c>
      <c r="G15" s="226">
        <v>156.3399</v>
      </c>
      <c r="H15" s="226">
        <v>307.39999999999998</v>
      </c>
      <c r="I15" s="108"/>
    </row>
    <row r="16" spans="1:10" x14ac:dyDescent="0.25">
      <c r="A16" s="167" t="s">
        <v>14</v>
      </c>
      <c r="B16" s="110" t="s">
        <v>196</v>
      </c>
      <c r="C16" s="167"/>
      <c r="D16" s="240" t="s">
        <v>202</v>
      </c>
      <c r="E16" s="169">
        <v>0</v>
      </c>
      <c r="F16" s="282">
        <v>260.47028063612305</v>
      </c>
      <c r="G16" s="226">
        <v>117.8771</v>
      </c>
      <c r="H16" s="226">
        <v>182.78</v>
      </c>
      <c r="I16" s="108"/>
    </row>
    <row r="17" spans="1:10" x14ac:dyDescent="0.25">
      <c r="A17" s="167" t="s">
        <v>15</v>
      </c>
      <c r="B17" s="110" t="s">
        <v>197</v>
      </c>
      <c r="C17" s="167"/>
      <c r="D17" s="240" t="s">
        <v>202</v>
      </c>
      <c r="E17" s="169">
        <v>38.728374304399999</v>
      </c>
      <c r="F17" s="282">
        <v>69.331579993470527</v>
      </c>
      <c r="G17" s="282">
        <v>245.8426</v>
      </c>
      <c r="H17" s="282">
        <v>121.57</v>
      </c>
      <c r="I17" s="108"/>
      <c r="J17" t="s">
        <v>104</v>
      </c>
    </row>
    <row r="18" spans="1:10" x14ac:dyDescent="0.25">
      <c r="A18" s="167" t="s">
        <v>127</v>
      </c>
      <c r="B18" s="110" t="s">
        <v>198</v>
      </c>
      <c r="C18" s="167"/>
      <c r="D18" s="240" t="s">
        <v>202</v>
      </c>
      <c r="E18" s="169">
        <v>8119.6247458391963</v>
      </c>
      <c r="F18" s="222">
        <v>8070.9017049981721</v>
      </c>
      <c r="G18" s="226">
        <v>9249.0704000000005</v>
      </c>
      <c r="H18" s="226">
        <v>9557.0300000000007</v>
      </c>
      <c r="I18" s="108"/>
    </row>
    <row r="19" spans="1:10" x14ac:dyDescent="0.25">
      <c r="A19" s="167" t="s">
        <v>128</v>
      </c>
      <c r="B19" s="110" t="s">
        <v>199</v>
      </c>
      <c r="C19" s="167"/>
      <c r="D19" s="240" t="s">
        <v>202</v>
      </c>
      <c r="E19" s="169">
        <v>0</v>
      </c>
      <c r="F19" s="282">
        <v>2.1542815941680002</v>
      </c>
      <c r="G19" s="282">
        <v>14.6158</v>
      </c>
      <c r="H19" s="282">
        <v>45.38</v>
      </c>
      <c r="I19" s="108"/>
    </row>
    <row r="20" spans="1:10" x14ac:dyDescent="0.25">
      <c r="A20" s="167" t="s">
        <v>393</v>
      </c>
      <c r="B20" s="110" t="s">
        <v>392</v>
      </c>
      <c r="D20" s="240" t="s">
        <v>202</v>
      </c>
      <c r="E20" s="169">
        <v>0</v>
      </c>
      <c r="F20" s="282">
        <v>332.52526586300519</v>
      </c>
      <c r="G20" s="282">
        <v>132.27749999999651</v>
      </c>
      <c r="H20" s="282">
        <v>640.02</v>
      </c>
      <c r="I20" s="108"/>
    </row>
    <row r="21" spans="1:10" x14ac:dyDescent="0.25">
      <c r="A21" s="167"/>
      <c r="B21" s="117" t="s">
        <v>191</v>
      </c>
      <c r="C21" s="167"/>
      <c r="D21" s="240" t="s">
        <v>202</v>
      </c>
      <c r="E21" s="222">
        <f>SUM(E14:E20)</f>
        <v>16699.263006027009</v>
      </c>
      <c r="F21" s="222">
        <f t="shared" ref="F21:H21" si="1">SUM(F14:F20)</f>
        <v>16351.602935277893</v>
      </c>
      <c r="G21" s="222">
        <f t="shared" si="1"/>
        <v>18207.020799999998</v>
      </c>
      <c r="H21" s="222">
        <f t="shared" si="1"/>
        <v>20143.310000000001</v>
      </c>
      <c r="I21" s="108"/>
    </row>
    <row r="22" spans="1:10" x14ac:dyDescent="0.25">
      <c r="A22" s="167"/>
      <c r="B22" s="108"/>
      <c r="C22" s="108"/>
      <c r="D22" s="240"/>
      <c r="E22" s="143"/>
      <c r="F22" s="143"/>
      <c r="G22" s="143"/>
      <c r="H22" s="143"/>
      <c r="I22" s="108"/>
    </row>
    <row r="23" spans="1:10" ht="18.75" x14ac:dyDescent="0.25">
      <c r="A23" s="164"/>
      <c r="B23" s="147" t="s">
        <v>203</v>
      </c>
      <c r="C23" s="148"/>
      <c r="D23" s="149"/>
      <c r="E23" s="187"/>
      <c r="F23" s="187"/>
      <c r="G23" s="187"/>
      <c r="H23" s="187"/>
      <c r="I23" s="148"/>
    </row>
    <row r="24" spans="1:10" ht="24" x14ac:dyDescent="0.25">
      <c r="A24" s="165" t="s">
        <v>17</v>
      </c>
      <c r="B24" s="168" t="s">
        <v>204</v>
      </c>
      <c r="C24" s="108"/>
      <c r="D24" s="240"/>
      <c r="E24" s="143"/>
      <c r="F24" s="143"/>
      <c r="G24" s="143"/>
      <c r="H24" s="143"/>
      <c r="I24" s="112" t="s">
        <v>107</v>
      </c>
    </row>
    <row r="25" spans="1:10" x14ac:dyDescent="0.25">
      <c r="A25" s="167" t="s">
        <v>18</v>
      </c>
      <c r="B25" s="110" t="s">
        <v>205</v>
      </c>
      <c r="C25" s="108"/>
      <c r="D25" s="240" t="s">
        <v>208</v>
      </c>
      <c r="E25" s="222">
        <v>2.1042144600000001</v>
      </c>
      <c r="F25" s="222">
        <v>2.2053240980000002</v>
      </c>
      <c r="G25" s="226">
        <v>2.2186455289999998</v>
      </c>
      <c r="H25" s="226">
        <v>2.4014190000000002</v>
      </c>
      <c r="I25" s="112"/>
    </row>
    <row r="26" spans="1:10" x14ac:dyDescent="0.25">
      <c r="A26" s="167" t="s">
        <v>19</v>
      </c>
      <c r="B26" s="110" t="s">
        <v>206</v>
      </c>
      <c r="C26" s="108"/>
      <c r="D26" s="240" t="s">
        <v>208</v>
      </c>
      <c r="E26" s="222">
        <v>1.48497938</v>
      </c>
      <c r="F26" s="222">
        <v>1.4013965799999999</v>
      </c>
      <c r="G26" s="226">
        <v>1.4751681699999999</v>
      </c>
      <c r="H26" s="226">
        <v>1.540232</v>
      </c>
      <c r="I26" s="112"/>
    </row>
    <row r="27" spans="1:10" x14ac:dyDescent="0.25">
      <c r="A27" s="167" t="s">
        <v>100</v>
      </c>
      <c r="B27" s="110" t="s">
        <v>207</v>
      </c>
      <c r="C27" s="108"/>
      <c r="D27" s="240" t="s">
        <v>208</v>
      </c>
      <c r="E27" s="222">
        <v>1.0529599999999999E-3</v>
      </c>
      <c r="F27" s="222">
        <v>1.0391199999999999E-3</v>
      </c>
      <c r="G27" s="226">
        <v>1.0451979999999998E-3</v>
      </c>
      <c r="H27" s="226">
        <v>1.121E-3</v>
      </c>
      <c r="I27" s="112"/>
    </row>
    <row r="28" spans="1:10" x14ac:dyDescent="0.25">
      <c r="A28" s="167"/>
      <c r="B28" s="117" t="s">
        <v>191</v>
      </c>
      <c r="C28" s="108"/>
      <c r="D28" s="240" t="s">
        <v>208</v>
      </c>
      <c r="E28" s="222">
        <f>SUM(E25:E27)</f>
        <v>3.5902468000000001</v>
      </c>
      <c r="F28" s="222">
        <f t="shared" ref="F28:H28" si="2">SUM(F25:F27)</f>
        <v>3.6077597980000005</v>
      </c>
      <c r="G28" s="222">
        <f t="shared" si="2"/>
        <v>3.6948588969999996</v>
      </c>
      <c r="H28" s="222">
        <f t="shared" si="2"/>
        <v>3.9427720000000002</v>
      </c>
      <c r="I28" s="112"/>
    </row>
    <row r="29" spans="1:10" x14ac:dyDescent="0.25">
      <c r="A29" s="167"/>
      <c r="B29" s="120"/>
      <c r="C29" s="108"/>
      <c r="D29" s="240"/>
      <c r="E29" s="112"/>
      <c r="F29" s="119"/>
      <c r="G29" s="119"/>
      <c r="H29" s="119"/>
      <c r="I29" s="112"/>
    </row>
    <row r="30" spans="1:10" x14ac:dyDescent="0.25">
      <c r="A30" s="165" t="s">
        <v>20</v>
      </c>
      <c r="B30" s="249" t="s">
        <v>209</v>
      </c>
      <c r="C30" s="108"/>
      <c r="D30" s="240"/>
      <c r="E30" s="112"/>
      <c r="F30" s="119"/>
      <c r="G30" s="119"/>
      <c r="H30" s="119"/>
      <c r="I30" s="112" t="s">
        <v>107</v>
      </c>
    </row>
    <row r="31" spans="1:10" x14ac:dyDescent="0.25">
      <c r="A31" s="167" t="s">
        <v>62</v>
      </c>
      <c r="B31" s="250" t="s">
        <v>210</v>
      </c>
      <c r="C31" s="108"/>
      <c r="D31" s="240" t="s">
        <v>212</v>
      </c>
      <c r="E31" s="112" t="s">
        <v>58</v>
      </c>
      <c r="F31" s="283">
        <v>25</v>
      </c>
      <c r="G31" s="283">
        <v>28</v>
      </c>
      <c r="H31" s="283">
        <v>28</v>
      </c>
      <c r="I31" s="112"/>
    </row>
    <row r="32" spans="1:10" x14ac:dyDescent="0.25">
      <c r="A32" s="167" t="s">
        <v>64</v>
      </c>
      <c r="B32" s="250" t="s">
        <v>211</v>
      </c>
      <c r="C32" s="108"/>
      <c r="D32" s="240" t="s">
        <v>212</v>
      </c>
      <c r="E32" s="112" t="s">
        <v>58</v>
      </c>
      <c r="F32" s="283">
        <v>298</v>
      </c>
      <c r="G32" s="283">
        <v>265</v>
      </c>
      <c r="H32" s="283">
        <v>265</v>
      </c>
      <c r="I32" s="112"/>
    </row>
    <row r="33" spans="1:11" x14ac:dyDescent="0.25">
      <c r="A33" s="167"/>
      <c r="B33" s="120"/>
      <c r="C33" s="108"/>
      <c r="D33" s="240"/>
      <c r="E33" s="112"/>
      <c r="F33" s="119"/>
      <c r="G33" s="119"/>
      <c r="H33" s="119"/>
      <c r="I33" s="112"/>
    </row>
    <row r="34" spans="1:11" x14ac:dyDescent="0.25">
      <c r="A34" s="165" t="s">
        <v>21</v>
      </c>
      <c r="B34" s="249" t="s">
        <v>213</v>
      </c>
      <c r="C34" s="108"/>
      <c r="D34" s="240"/>
      <c r="E34" s="112"/>
      <c r="F34" s="119"/>
      <c r="G34" s="119"/>
      <c r="H34" s="119"/>
      <c r="I34" s="112" t="s">
        <v>162</v>
      </c>
    </row>
    <row r="35" spans="1:11" x14ac:dyDescent="0.25">
      <c r="A35" s="167" t="s">
        <v>67</v>
      </c>
      <c r="B35" s="250" t="s">
        <v>214</v>
      </c>
      <c r="C35" s="108"/>
      <c r="D35" s="240" t="s">
        <v>208</v>
      </c>
      <c r="E35" s="284">
        <v>9.6308511413167111E-2</v>
      </c>
      <c r="F35" s="285">
        <v>5.9944998817000002E-2</v>
      </c>
      <c r="G35" s="286">
        <v>5.5949466628474998E-2</v>
      </c>
      <c r="H35" s="286">
        <v>5.4413999999999997E-2</v>
      </c>
      <c r="I35" s="112"/>
    </row>
    <row r="36" spans="1:11" x14ac:dyDescent="0.25">
      <c r="A36" s="167"/>
      <c r="B36" s="197"/>
      <c r="C36" s="108"/>
      <c r="D36" s="240"/>
      <c r="E36" s="112"/>
      <c r="F36" s="119"/>
      <c r="G36" s="119"/>
      <c r="H36" s="119"/>
      <c r="I36" s="112"/>
    </row>
    <row r="37" spans="1:11" x14ac:dyDescent="0.25">
      <c r="A37" s="165" t="s">
        <v>22</v>
      </c>
      <c r="B37" s="249" t="s">
        <v>215</v>
      </c>
      <c r="C37" s="108"/>
      <c r="D37" s="240"/>
      <c r="E37" s="112"/>
      <c r="F37" s="119"/>
      <c r="G37" s="119"/>
      <c r="H37" s="119"/>
      <c r="I37" s="112" t="s">
        <v>111</v>
      </c>
    </row>
    <row r="38" spans="1:11" x14ac:dyDescent="0.25">
      <c r="A38" s="167" t="s">
        <v>38</v>
      </c>
      <c r="B38" s="110" t="s">
        <v>216</v>
      </c>
      <c r="C38" s="108"/>
      <c r="D38" s="240" t="s">
        <v>208</v>
      </c>
      <c r="E38" s="222">
        <f>SUM(E28,E35)</f>
        <v>3.6865553114131671</v>
      </c>
      <c r="F38" s="222">
        <f t="shared" ref="F38:H38" si="3">SUM(F28,F35)</f>
        <v>3.6677047968170005</v>
      </c>
      <c r="G38" s="222">
        <f t="shared" si="3"/>
        <v>3.7508083636284746</v>
      </c>
      <c r="H38" s="222">
        <f t="shared" si="3"/>
        <v>3.9971860000000001</v>
      </c>
      <c r="I38" s="112"/>
    </row>
    <row r="39" spans="1:11" ht="24" x14ac:dyDescent="0.25">
      <c r="A39" s="167" t="s">
        <v>39</v>
      </c>
      <c r="B39" s="251" t="s">
        <v>217</v>
      </c>
      <c r="C39" s="108"/>
      <c r="D39" s="240" t="s">
        <v>219</v>
      </c>
      <c r="E39" s="222" t="s">
        <v>58</v>
      </c>
      <c r="F39" s="226">
        <v>3.8380000000000001</v>
      </c>
      <c r="G39" s="226">
        <v>3.4689999999999999</v>
      </c>
      <c r="H39" s="226">
        <v>3.173</v>
      </c>
      <c r="I39" s="119"/>
      <c r="J39" s="237"/>
      <c r="K39" s="237"/>
    </row>
    <row r="40" spans="1:11" x14ac:dyDescent="0.25">
      <c r="A40" s="167" t="s">
        <v>40</v>
      </c>
      <c r="B40" s="251" t="s">
        <v>218</v>
      </c>
      <c r="C40" s="108"/>
      <c r="D40" s="240" t="s">
        <v>201</v>
      </c>
      <c r="E40" s="287" t="s">
        <v>58</v>
      </c>
      <c r="F40" s="222">
        <v>952.3</v>
      </c>
      <c r="G40" s="122">
        <v>1080.7</v>
      </c>
      <c r="H40" s="225">
        <v>1259.4000000000001</v>
      </c>
      <c r="I40" s="112"/>
    </row>
    <row r="41" spans="1:11" x14ac:dyDescent="0.25">
      <c r="A41" s="167"/>
      <c r="B41" s="196"/>
      <c r="C41" s="110"/>
      <c r="D41" s="240"/>
      <c r="E41" s="143"/>
      <c r="F41" s="221"/>
      <c r="G41" s="221"/>
      <c r="H41" s="221"/>
      <c r="I41" s="108"/>
    </row>
    <row r="42" spans="1:11" ht="18.75" x14ac:dyDescent="0.25">
      <c r="A42" s="164"/>
      <c r="B42" s="147" t="s">
        <v>220</v>
      </c>
      <c r="C42" s="148"/>
      <c r="D42" s="149"/>
      <c r="E42" s="187"/>
      <c r="F42" s="187"/>
      <c r="G42" s="187"/>
      <c r="H42" s="187"/>
      <c r="I42" s="148"/>
    </row>
    <row r="43" spans="1:11" x14ac:dyDescent="0.25">
      <c r="A43" s="167"/>
      <c r="B43" s="108"/>
      <c r="C43" s="108"/>
      <c r="D43" s="240"/>
      <c r="E43" s="143"/>
      <c r="F43" s="188"/>
      <c r="G43" s="188"/>
      <c r="H43" s="188"/>
      <c r="I43" s="108"/>
    </row>
    <row r="44" spans="1:11" x14ac:dyDescent="0.25">
      <c r="A44" s="165" t="s">
        <v>23</v>
      </c>
      <c r="B44" s="117" t="s">
        <v>221</v>
      </c>
      <c r="C44" s="108"/>
      <c r="D44" s="240"/>
      <c r="E44" s="188"/>
      <c r="F44" s="188"/>
      <c r="G44" s="188"/>
      <c r="H44" s="188"/>
      <c r="I44" s="238" t="s">
        <v>112</v>
      </c>
    </row>
    <row r="45" spans="1:11" x14ac:dyDescent="0.25">
      <c r="A45" s="167" t="s">
        <v>47</v>
      </c>
      <c r="B45" s="110" t="s">
        <v>222</v>
      </c>
      <c r="C45" s="108"/>
      <c r="D45" s="240" t="s">
        <v>394</v>
      </c>
      <c r="E45" s="225">
        <v>71491.835288000002</v>
      </c>
      <c r="F45" s="225">
        <v>53870</v>
      </c>
      <c r="G45" s="225">
        <v>39520.400000000001</v>
      </c>
      <c r="H45" s="225">
        <v>45828.2</v>
      </c>
      <c r="I45" s="120"/>
    </row>
    <row r="46" spans="1:11" x14ac:dyDescent="0.25">
      <c r="A46" s="167" t="s">
        <v>48</v>
      </c>
      <c r="B46" s="110" t="s">
        <v>223</v>
      </c>
      <c r="C46" s="108"/>
      <c r="D46" s="240" t="s">
        <v>394</v>
      </c>
      <c r="E46" s="225">
        <v>180.521725</v>
      </c>
      <c r="F46" s="225">
        <v>52.8</v>
      </c>
      <c r="G46" s="225">
        <v>258.5</v>
      </c>
      <c r="H46" s="225">
        <v>219.9</v>
      </c>
      <c r="I46" s="120"/>
    </row>
    <row r="47" spans="1:11" x14ac:dyDescent="0.25">
      <c r="A47" s="167" t="s">
        <v>83</v>
      </c>
      <c r="B47" s="110" t="s">
        <v>224</v>
      </c>
      <c r="C47" s="108"/>
      <c r="D47" s="240" t="s">
        <v>394</v>
      </c>
      <c r="E47" s="225">
        <v>121.3986</v>
      </c>
      <c r="F47" s="225">
        <v>9.6</v>
      </c>
      <c r="G47" s="225">
        <v>178.20335600000001</v>
      </c>
      <c r="H47" s="225">
        <v>145.06433500000003</v>
      </c>
      <c r="I47" s="120"/>
    </row>
    <row r="48" spans="1:11" x14ac:dyDescent="0.25">
      <c r="A48" s="167" t="s">
        <v>85</v>
      </c>
      <c r="B48" s="110" t="s">
        <v>225</v>
      </c>
      <c r="C48" s="108"/>
      <c r="D48" s="240" t="s">
        <v>394</v>
      </c>
      <c r="E48" s="225">
        <v>6.0176876400000001</v>
      </c>
      <c r="F48" s="225">
        <v>704</v>
      </c>
      <c r="G48" s="225">
        <v>787.6</v>
      </c>
      <c r="H48" s="225">
        <v>950.2</v>
      </c>
      <c r="I48" s="120"/>
    </row>
    <row r="49" spans="1:12" x14ac:dyDescent="0.25">
      <c r="A49" s="167" t="s">
        <v>87</v>
      </c>
      <c r="B49" s="110" t="s">
        <v>226</v>
      </c>
      <c r="C49" s="108"/>
      <c r="D49" s="240" t="s">
        <v>394</v>
      </c>
      <c r="E49" s="225">
        <v>320.18759999999997</v>
      </c>
      <c r="F49" s="225">
        <v>520.29999999999995</v>
      </c>
      <c r="G49" s="225">
        <v>582</v>
      </c>
      <c r="H49" s="225">
        <v>586.6</v>
      </c>
      <c r="I49" s="120"/>
    </row>
    <row r="50" spans="1:12" x14ac:dyDescent="0.25">
      <c r="A50" s="167"/>
      <c r="B50" s="117" t="s">
        <v>191</v>
      </c>
      <c r="C50" s="108"/>
      <c r="D50" s="240" t="s">
        <v>394</v>
      </c>
      <c r="E50" s="288">
        <f>SUM(E45:E49)</f>
        <v>72119.960900639999</v>
      </c>
      <c r="F50" s="288">
        <f t="shared" ref="F50:H50" si="4">SUM(F45:F49)</f>
        <v>55156.700000000004</v>
      </c>
      <c r="G50" s="288">
        <f t="shared" si="4"/>
        <v>41326.703355999998</v>
      </c>
      <c r="H50" s="288">
        <f t="shared" si="4"/>
        <v>47729.964334999997</v>
      </c>
      <c r="I50" s="120"/>
    </row>
    <row r="51" spans="1:12" x14ac:dyDescent="0.25">
      <c r="A51" s="167"/>
      <c r="B51" s="117"/>
      <c r="C51" s="108"/>
      <c r="D51" s="240"/>
      <c r="E51" s="223"/>
      <c r="F51" s="227"/>
      <c r="G51" s="227"/>
      <c r="H51" s="227"/>
      <c r="I51" s="120"/>
    </row>
    <row r="52" spans="1:12" x14ac:dyDescent="0.25">
      <c r="A52" s="165" t="s">
        <v>24</v>
      </c>
      <c r="B52" s="117" t="s">
        <v>227</v>
      </c>
      <c r="C52" s="108"/>
      <c r="D52" s="240"/>
      <c r="E52" s="188"/>
      <c r="F52" s="188"/>
      <c r="G52" s="188"/>
      <c r="H52" s="188"/>
      <c r="I52" s="238" t="s">
        <v>112</v>
      </c>
    </row>
    <row r="53" spans="1:12" ht="23.1" hidden="1" customHeight="1" x14ac:dyDescent="0.25">
      <c r="A53" s="167" t="s">
        <v>146</v>
      </c>
      <c r="B53" s="117" t="s">
        <v>228</v>
      </c>
      <c r="C53" s="108"/>
      <c r="D53" s="240" t="s">
        <v>29</v>
      </c>
      <c r="E53" s="193">
        <v>389</v>
      </c>
      <c r="F53" s="188"/>
      <c r="G53" s="188"/>
      <c r="H53" s="188"/>
      <c r="I53" s="120"/>
    </row>
    <row r="54" spans="1:12" hidden="1" x14ac:dyDescent="0.25">
      <c r="A54" s="167" t="s">
        <v>147</v>
      </c>
      <c r="B54" s="110" t="s">
        <v>226</v>
      </c>
      <c r="C54" s="108"/>
      <c r="D54" s="240" t="s">
        <v>29</v>
      </c>
      <c r="E54" s="193">
        <v>2628</v>
      </c>
      <c r="F54" s="188"/>
      <c r="G54" s="188"/>
      <c r="H54" s="188"/>
      <c r="I54" s="120"/>
    </row>
    <row r="55" spans="1:12" x14ac:dyDescent="0.25">
      <c r="A55" s="165" t="s">
        <v>49</v>
      </c>
      <c r="B55" s="110" t="s">
        <v>228</v>
      </c>
      <c r="C55" s="108"/>
      <c r="D55" s="240" t="s">
        <v>394</v>
      </c>
      <c r="E55" s="225" t="s">
        <v>58</v>
      </c>
      <c r="F55" s="226">
        <v>3.08</v>
      </c>
      <c r="G55" s="221">
        <v>3.08</v>
      </c>
      <c r="H55" s="221">
        <v>2.95</v>
      </c>
      <c r="I55" s="120"/>
    </row>
    <row r="56" spans="1:12" x14ac:dyDescent="0.25">
      <c r="A56" s="167"/>
      <c r="B56" s="110"/>
      <c r="C56" s="108"/>
      <c r="D56" s="240"/>
      <c r="E56" s="225" t="s">
        <v>58</v>
      </c>
      <c r="F56" s="220"/>
      <c r="G56" s="220"/>
      <c r="H56" s="220"/>
      <c r="I56" s="120"/>
    </row>
    <row r="57" spans="1:12" x14ac:dyDescent="0.25">
      <c r="A57" s="165" t="s">
        <v>25</v>
      </c>
      <c r="B57" s="117" t="s">
        <v>229</v>
      </c>
      <c r="C57" s="108"/>
      <c r="D57" s="240"/>
      <c r="E57" s="188"/>
      <c r="F57" s="188"/>
      <c r="G57" s="188"/>
      <c r="H57" s="188"/>
      <c r="I57" s="238" t="s">
        <v>112</v>
      </c>
    </row>
    <row r="58" spans="1:12" x14ac:dyDescent="0.25">
      <c r="A58" s="165" t="s">
        <v>130</v>
      </c>
      <c r="B58" s="117" t="s">
        <v>230</v>
      </c>
      <c r="C58" s="108"/>
      <c r="D58" s="240" t="s">
        <v>394</v>
      </c>
      <c r="E58" s="225">
        <v>72147.946413000012</v>
      </c>
      <c r="F58" s="225">
        <f>SUM(F59:F63)</f>
        <v>55156.700000000004</v>
      </c>
      <c r="G58" s="225">
        <f t="shared" ref="G58:H58" si="5">SUM(G59:G63)</f>
        <v>41326.699999999997</v>
      </c>
      <c r="H58" s="225">
        <f t="shared" si="5"/>
        <v>47729.899999999994</v>
      </c>
      <c r="I58" s="120"/>
    </row>
    <row r="59" spans="1:12" x14ac:dyDescent="0.25">
      <c r="A59" s="167"/>
      <c r="B59" s="110" t="s">
        <v>231</v>
      </c>
      <c r="C59" s="108"/>
      <c r="D59" s="240" t="s">
        <v>394</v>
      </c>
      <c r="E59" s="225" t="s">
        <v>58</v>
      </c>
      <c r="F59" s="225">
        <v>53870</v>
      </c>
      <c r="G59" s="225">
        <v>39520.400000000001</v>
      </c>
      <c r="H59" s="225">
        <v>45828.2</v>
      </c>
      <c r="I59" s="120"/>
    </row>
    <row r="60" spans="1:12" x14ac:dyDescent="0.25">
      <c r="A60" s="167"/>
      <c r="B60" s="110" t="s">
        <v>232</v>
      </c>
      <c r="C60" s="108"/>
      <c r="D60" s="240" t="s">
        <v>394</v>
      </c>
      <c r="E60" s="225" t="s">
        <v>58</v>
      </c>
      <c r="F60" s="225">
        <v>704</v>
      </c>
      <c r="G60" s="225">
        <v>787.6</v>
      </c>
      <c r="H60" s="225">
        <v>950.2</v>
      </c>
      <c r="I60" s="120"/>
    </row>
    <row r="61" spans="1:12" x14ac:dyDescent="0.25">
      <c r="A61" s="167"/>
      <c r="B61" s="110" t="s">
        <v>226</v>
      </c>
      <c r="C61" s="108"/>
      <c r="D61" s="240" t="s">
        <v>394</v>
      </c>
      <c r="E61" s="225" t="s">
        <v>58</v>
      </c>
      <c r="F61" s="225">
        <v>520.29999999999995</v>
      </c>
      <c r="G61" s="225">
        <v>582</v>
      </c>
      <c r="H61" s="225">
        <v>586.6</v>
      </c>
      <c r="I61" s="120"/>
    </row>
    <row r="62" spans="1:12" x14ac:dyDescent="0.25">
      <c r="A62" s="167"/>
      <c r="B62" s="110" t="s">
        <v>233</v>
      </c>
      <c r="C62" s="108"/>
      <c r="D62" s="240" t="s">
        <v>394</v>
      </c>
      <c r="E62" s="225" t="s">
        <v>58</v>
      </c>
      <c r="F62" s="225">
        <v>9.6</v>
      </c>
      <c r="G62" s="225">
        <v>178.2</v>
      </c>
      <c r="H62" s="225">
        <v>145</v>
      </c>
      <c r="I62" s="120"/>
      <c r="J62" t="s">
        <v>104</v>
      </c>
    </row>
    <row r="63" spans="1:12" x14ac:dyDescent="0.25">
      <c r="A63" s="167"/>
      <c r="B63" s="110" t="s">
        <v>234</v>
      </c>
      <c r="C63" s="108"/>
      <c r="D63" s="240" t="s">
        <v>394</v>
      </c>
      <c r="E63" s="225" t="s">
        <v>58</v>
      </c>
      <c r="F63" s="225">
        <v>52.8</v>
      </c>
      <c r="G63" s="225">
        <v>258.5</v>
      </c>
      <c r="H63" s="225">
        <v>219.9</v>
      </c>
      <c r="I63" s="120" t="s">
        <v>104</v>
      </c>
      <c r="L63" t="s">
        <v>104</v>
      </c>
    </row>
    <row r="64" spans="1:12" x14ac:dyDescent="0.25">
      <c r="A64" s="167"/>
      <c r="B64" s="108"/>
      <c r="C64" s="108"/>
      <c r="D64" s="240"/>
      <c r="E64" s="143"/>
      <c r="F64" s="188"/>
      <c r="G64" s="188"/>
      <c r="H64" s="188"/>
      <c r="I64" s="108"/>
    </row>
    <row r="65" spans="1:9" hidden="1" x14ac:dyDescent="0.25">
      <c r="A65" s="165" t="s">
        <v>151</v>
      </c>
      <c r="B65" s="215" t="s">
        <v>144</v>
      </c>
      <c r="C65" s="110"/>
      <c r="D65" s="240"/>
      <c r="E65" s="190"/>
      <c r="F65" s="190"/>
      <c r="G65" s="190"/>
      <c r="H65" s="190"/>
      <c r="I65" s="155" t="s">
        <v>112</v>
      </c>
    </row>
    <row r="66" spans="1:9" hidden="1" x14ac:dyDescent="0.25">
      <c r="A66" s="167" t="s">
        <v>163</v>
      </c>
      <c r="B66" s="110" t="s">
        <v>102</v>
      </c>
      <c r="C66" s="110"/>
      <c r="D66" s="240" t="s">
        <v>37</v>
      </c>
      <c r="E66" s="188">
        <v>51.89</v>
      </c>
      <c r="F66" s="194"/>
      <c r="G66" s="194"/>
      <c r="H66" s="194"/>
      <c r="I66" s="155"/>
    </row>
    <row r="67" spans="1:9" hidden="1" x14ac:dyDescent="0.25">
      <c r="A67" s="167" t="s">
        <v>164</v>
      </c>
      <c r="B67" s="110" t="s">
        <v>110</v>
      </c>
      <c r="C67" s="110"/>
      <c r="D67" s="240" t="s">
        <v>37</v>
      </c>
      <c r="E67" s="188">
        <v>29.79</v>
      </c>
      <c r="F67" s="194"/>
      <c r="G67" s="194"/>
      <c r="H67" s="194"/>
      <c r="I67" s="155"/>
    </row>
    <row r="68" spans="1:9" hidden="1" x14ac:dyDescent="0.25">
      <c r="A68" s="167" t="s">
        <v>165</v>
      </c>
      <c r="B68" s="110" t="s">
        <v>108</v>
      </c>
      <c r="C68" s="110"/>
      <c r="D68" s="240" t="s">
        <v>37</v>
      </c>
      <c r="E68" s="188">
        <v>16.39</v>
      </c>
      <c r="F68" s="194"/>
      <c r="G68" s="194"/>
      <c r="H68" s="194"/>
      <c r="I68" s="155"/>
    </row>
    <row r="69" spans="1:9" hidden="1" x14ac:dyDescent="0.25">
      <c r="A69" s="167" t="s">
        <v>166</v>
      </c>
      <c r="B69" s="110" t="s">
        <v>145</v>
      </c>
      <c r="C69" s="110"/>
      <c r="D69" s="240" t="s">
        <v>37</v>
      </c>
      <c r="E69" s="188">
        <v>1.57</v>
      </c>
      <c r="F69" s="194"/>
      <c r="G69" s="194"/>
      <c r="H69" s="194"/>
      <c r="I69" s="155"/>
    </row>
    <row r="70" spans="1:9" hidden="1" x14ac:dyDescent="0.25">
      <c r="A70" s="167" t="s">
        <v>167</v>
      </c>
      <c r="B70" s="110" t="s">
        <v>109</v>
      </c>
      <c r="C70" s="110"/>
      <c r="D70" s="240" t="s">
        <v>37</v>
      </c>
      <c r="E70" s="188">
        <v>0.28000000000000003</v>
      </c>
      <c r="F70" s="194"/>
      <c r="G70" s="194"/>
      <c r="H70" s="194"/>
      <c r="I70" s="155"/>
    </row>
    <row r="71" spans="1:9" hidden="1" x14ac:dyDescent="0.25">
      <c r="A71" s="167" t="s">
        <v>168</v>
      </c>
      <c r="B71" s="110" t="s">
        <v>103</v>
      </c>
      <c r="C71" s="110"/>
      <c r="D71" s="240" t="s">
        <v>37</v>
      </c>
      <c r="E71" s="188">
        <v>0.08</v>
      </c>
      <c r="F71" s="194"/>
      <c r="G71" s="194"/>
      <c r="H71" s="194"/>
      <c r="I71" s="155"/>
    </row>
    <row r="72" spans="1:9" hidden="1" x14ac:dyDescent="0.25">
      <c r="A72" s="167"/>
      <c r="B72" s="144"/>
      <c r="C72" s="110"/>
      <c r="D72" s="240"/>
      <c r="E72" s="190"/>
      <c r="F72" s="190"/>
      <c r="G72" s="190"/>
      <c r="H72" s="190"/>
      <c r="I72" s="155"/>
    </row>
    <row r="73" spans="1:9" ht="21.6" hidden="1" customHeight="1" x14ac:dyDescent="0.25">
      <c r="A73" s="164"/>
      <c r="B73" s="147" t="s">
        <v>113</v>
      </c>
      <c r="C73" s="148"/>
      <c r="D73" s="149"/>
      <c r="E73" s="187"/>
      <c r="F73" s="187"/>
      <c r="G73" s="187"/>
      <c r="H73" s="187"/>
      <c r="I73" s="148"/>
    </row>
    <row r="74" spans="1:9" hidden="1" x14ac:dyDescent="0.25">
      <c r="A74" s="165" t="s">
        <v>152</v>
      </c>
      <c r="B74" s="196" t="s">
        <v>114</v>
      </c>
      <c r="C74" s="110"/>
      <c r="D74" s="240"/>
      <c r="E74" s="190"/>
      <c r="F74" s="190"/>
      <c r="G74" s="190"/>
      <c r="H74" s="190"/>
      <c r="I74" s="155" t="s">
        <v>121</v>
      </c>
    </row>
    <row r="75" spans="1:9" hidden="1" x14ac:dyDescent="0.25">
      <c r="A75" s="167" t="s">
        <v>153</v>
      </c>
      <c r="B75" s="167" t="s">
        <v>115</v>
      </c>
      <c r="C75" s="110"/>
      <c r="D75" s="240"/>
      <c r="E75" s="143"/>
      <c r="F75" s="188"/>
      <c r="G75" s="188"/>
      <c r="H75" s="188"/>
      <c r="I75" s="108"/>
    </row>
    <row r="76" spans="1:9" hidden="1" x14ac:dyDescent="0.25">
      <c r="A76" s="167"/>
      <c r="B76" s="110" t="s">
        <v>119</v>
      </c>
      <c r="C76" s="110"/>
      <c r="D76" s="240" t="s">
        <v>29</v>
      </c>
      <c r="E76" s="122">
        <v>705.6</v>
      </c>
      <c r="F76" s="194"/>
      <c r="G76" s="194"/>
      <c r="H76" s="194"/>
      <c r="I76" s="108"/>
    </row>
    <row r="77" spans="1:9" hidden="1" x14ac:dyDescent="0.25">
      <c r="A77" s="167"/>
      <c r="B77" s="110" t="s">
        <v>120</v>
      </c>
      <c r="C77" s="110"/>
      <c r="D77" s="240" t="s">
        <v>29</v>
      </c>
      <c r="E77" s="122">
        <v>10028.1</v>
      </c>
      <c r="F77" s="194"/>
      <c r="G77" s="194"/>
      <c r="H77" s="194"/>
      <c r="I77" s="108"/>
    </row>
    <row r="78" spans="1:9" hidden="1" x14ac:dyDescent="0.25">
      <c r="A78" s="167"/>
      <c r="B78" s="110" t="s">
        <v>116</v>
      </c>
      <c r="C78" s="110"/>
      <c r="D78" s="240"/>
      <c r="E78" s="122"/>
      <c r="F78" s="188"/>
      <c r="G78" s="188"/>
      <c r="H78" s="188"/>
      <c r="I78" s="108"/>
    </row>
    <row r="79" spans="1:9" hidden="1" x14ac:dyDescent="0.25">
      <c r="A79" s="167"/>
      <c r="B79" s="110" t="s">
        <v>119</v>
      </c>
      <c r="C79" s="110"/>
      <c r="D79" s="240" t="s">
        <v>29</v>
      </c>
      <c r="E79" s="122">
        <v>2613.6</v>
      </c>
      <c r="F79" s="194"/>
      <c r="G79" s="194"/>
      <c r="H79" s="194"/>
      <c r="I79" s="108"/>
    </row>
    <row r="80" spans="1:9" hidden="1" x14ac:dyDescent="0.25">
      <c r="A80" s="167"/>
      <c r="B80" s="110" t="s">
        <v>120</v>
      </c>
      <c r="C80" s="110"/>
      <c r="D80" s="240" t="s">
        <v>29</v>
      </c>
      <c r="E80" s="122">
        <v>0</v>
      </c>
      <c r="F80" s="194"/>
      <c r="G80" s="194"/>
      <c r="H80" s="194"/>
      <c r="I80" s="108"/>
    </row>
    <row r="81" spans="1:9" hidden="1" x14ac:dyDescent="0.25">
      <c r="A81" s="167" t="s">
        <v>154</v>
      </c>
      <c r="B81" s="110" t="s">
        <v>117</v>
      </c>
      <c r="C81" s="110"/>
      <c r="D81" s="240"/>
      <c r="E81" s="122"/>
      <c r="F81" s="188"/>
      <c r="G81" s="188"/>
      <c r="H81" s="188"/>
      <c r="I81" s="108"/>
    </row>
    <row r="82" spans="1:9" hidden="1" x14ac:dyDescent="0.25">
      <c r="A82" s="167"/>
      <c r="B82" s="110" t="s">
        <v>119</v>
      </c>
      <c r="C82" s="110"/>
      <c r="D82" s="240" t="s">
        <v>29</v>
      </c>
      <c r="E82" s="122">
        <v>7560</v>
      </c>
      <c r="F82" s="194"/>
      <c r="G82" s="194"/>
      <c r="H82" s="194"/>
      <c r="I82" s="108"/>
    </row>
    <row r="83" spans="1:9" hidden="1" x14ac:dyDescent="0.25">
      <c r="A83" s="167"/>
      <c r="B83" s="110" t="s">
        <v>120</v>
      </c>
      <c r="C83" s="110"/>
      <c r="D83" s="240" t="s">
        <v>29</v>
      </c>
      <c r="E83" s="122">
        <v>303965.8</v>
      </c>
      <c r="F83" s="194"/>
      <c r="G83" s="194"/>
      <c r="H83" s="194"/>
      <c r="I83" s="108"/>
    </row>
    <row r="84" spans="1:9" hidden="1" x14ac:dyDescent="0.25">
      <c r="A84" s="167" t="s">
        <v>169</v>
      </c>
      <c r="B84" s="110" t="s">
        <v>118</v>
      </c>
      <c r="C84" s="110"/>
      <c r="D84" s="240"/>
      <c r="E84" s="122"/>
      <c r="F84" s="188"/>
      <c r="G84" s="188"/>
      <c r="H84" s="188"/>
      <c r="I84" s="108"/>
    </row>
    <row r="85" spans="1:9" hidden="1" x14ac:dyDescent="0.25">
      <c r="A85" s="167"/>
      <c r="B85" s="110" t="s">
        <v>119</v>
      </c>
      <c r="C85" s="110"/>
      <c r="D85" s="240" t="s">
        <v>29</v>
      </c>
      <c r="E85" s="122">
        <v>1951.2</v>
      </c>
      <c r="F85" s="194"/>
      <c r="G85" s="194"/>
      <c r="H85" s="194"/>
      <c r="I85" s="108"/>
    </row>
    <row r="86" spans="1:9" hidden="1" x14ac:dyDescent="0.25">
      <c r="A86" s="167"/>
      <c r="B86" s="110" t="s">
        <v>120</v>
      </c>
      <c r="C86" s="110"/>
      <c r="D86" s="240" t="s">
        <v>29</v>
      </c>
      <c r="E86" s="122">
        <v>0</v>
      </c>
      <c r="F86" s="194"/>
      <c r="G86" s="194"/>
      <c r="H86" s="194"/>
      <c r="I86" s="108"/>
    </row>
    <row r="87" spans="1:9" hidden="1" x14ac:dyDescent="0.25">
      <c r="A87" s="167"/>
      <c r="B87" s="117" t="s">
        <v>132</v>
      </c>
      <c r="C87" s="110"/>
      <c r="D87" s="240" t="s">
        <v>29</v>
      </c>
      <c r="E87" s="122">
        <f>SUM(E76:E86)</f>
        <v>326824.3</v>
      </c>
      <c r="F87" s="194"/>
      <c r="G87" s="194"/>
      <c r="H87" s="194"/>
      <c r="I87" s="108"/>
    </row>
    <row r="88" spans="1:9" hidden="1" x14ac:dyDescent="0.25">
      <c r="A88" s="167"/>
      <c r="B88" s="110"/>
      <c r="C88" s="110"/>
      <c r="D88" s="240"/>
      <c r="E88" s="122"/>
      <c r="F88" s="188"/>
      <c r="G88" s="188"/>
      <c r="H88" s="188"/>
      <c r="I88" s="108"/>
    </row>
    <row r="89" spans="1:9" hidden="1" x14ac:dyDescent="0.25">
      <c r="A89" s="165" t="s">
        <v>155</v>
      </c>
      <c r="B89" s="117" t="s">
        <v>122</v>
      </c>
      <c r="C89" s="110"/>
      <c r="D89" s="240"/>
      <c r="E89" s="122"/>
      <c r="F89" s="188"/>
      <c r="G89" s="188"/>
      <c r="H89" s="188"/>
      <c r="I89" s="108"/>
    </row>
    <row r="90" spans="1:9" hidden="1" x14ac:dyDescent="0.25">
      <c r="A90" s="167" t="s">
        <v>156</v>
      </c>
      <c r="B90" s="110" t="s">
        <v>123</v>
      </c>
      <c r="C90" s="110"/>
      <c r="D90" s="240" t="s">
        <v>29</v>
      </c>
      <c r="E90" s="122">
        <v>12816</v>
      </c>
      <c r="F90" s="194"/>
      <c r="G90" s="194"/>
      <c r="H90" s="194"/>
      <c r="I90" s="108"/>
    </row>
    <row r="91" spans="1:9" hidden="1" x14ac:dyDescent="0.25">
      <c r="A91" s="167" t="s">
        <v>157</v>
      </c>
      <c r="B91" s="110" t="s">
        <v>123</v>
      </c>
      <c r="C91" s="110"/>
      <c r="D91" s="240" t="s">
        <v>124</v>
      </c>
      <c r="E91" s="122">
        <v>9923.42</v>
      </c>
      <c r="F91" s="194"/>
      <c r="G91" s="194"/>
      <c r="H91" s="194"/>
      <c r="I91" s="108"/>
    </row>
    <row r="92" spans="1:9" hidden="1" x14ac:dyDescent="0.25">
      <c r="A92" s="167"/>
      <c r="B92" s="108"/>
      <c r="C92" s="108"/>
      <c r="D92" s="240"/>
      <c r="E92" s="143"/>
      <c r="F92" s="188"/>
      <c r="G92" s="188"/>
      <c r="H92" s="188"/>
      <c r="I92" s="108"/>
    </row>
    <row r="93" spans="1:9" ht="18.75" x14ac:dyDescent="0.25">
      <c r="A93" s="164"/>
      <c r="B93" s="147" t="s">
        <v>235</v>
      </c>
      <c r="C93" s="148"/>
      <c r="D93" s="149"/>
      <c r="E93" s="187"/>
      <c r="F93" s="187"/>
      <c r="G93" s="187"/>
      <c r="H93" s="187"/>
      <c r="I93" s="148"/>
    </row>
    <row r="94" spans="1:9" hidden="1" x14ac:dyDescent="0.25">
      <c r="A94" s="165" t="s">
        <v>170</v>
      </c>
      <c r="B94" s="196" t="s">
        <v>125</v>
      </c>
      <c r="C94" s="108"/>
      <c r="D94" s="240"/>
      <c r="E94" s="143"/>
      <c r="F94" s="143"/>
      <c r="G94" s="143"/>
      <c r="H94" s="143"/>
      <c r="I94" s="155" t="s">
        <v>10</v>
      </c>
    </row>
    <row r="95" spans="1:9" hidden="1" x14ac:dyDescent="0.25">
      <c r="A95" s="167" t="s">
        <v>171</v>
      </c>
      <c r="B95" s="110" t="s">
        <v>102</v>
      </c>
      <c r="C95" s="110"/>
      <c r="D95" s="240" t="s">
        <v>158</v>
      </c>
      <c r="E95" s="122">
        <v>330049</v>
      </c>
      <c r="F95" s="194"/>
      <c r="G95" s="194"/>
      <c r="H95" s="194"/>
      <c r="I95" s="110"/>
    </row>
    <row r="96" spans="1:9" hidden="1" x14ac:dyDescent="0.25">
      <c r="A96" s="167" t="s">
        <v>172</v>
      </c>
      <c r="B96" s="110" t="s">
        <v>108</v>
      </c>
      <c r="C96" s="110"/>
      <c r="D96" s="240" t="s">
        <v>158</v>
      </c>
      <c r="E96" s="122">
        <v>27</v>
      </c>
      <c r="F96" s="194"/>
      <c r="G96" s="194"/>
      <c r="H96" s="194"/>
      <c r="I96" s="110"/>
    </row>
    <row r="97" spans="1:9" hidden="1" x14ac:dyDescent="0.25">
      <c r="A97" s="167" t="s">
        <v>173</v>
      </c>
      <c r="B97" s="110" t="s">
        <v>103</v>
      </c>
      <c r="C97" s="110"/>
      <c r="D97" s="240" t="s">
        <v>158</v>
      </c>
      <c r="E97" s="122">
        <v>23</v>
      </c>
      <c r="F97" s="194"/>
      <c r="G97" s="194"/>
      <c r="H97" s="194"/>
      <c r="I97" s="110"/>
    </row>
    <row r="98" spans="1:9" hidden="1" x14ac:dyDescent="0.25">
      <c r="A98" s="167" t="s">
        <v>174</v>
      </c>
      <c r="B98" s="110" t="s">
        <v>110</v>
      </c>
      <c r="C98" s="110"/>
      <c r="D98" s="240" t="s">
        <v>158</v>
      </c>
      <c r="E98" s="122">
        <v>245</v>
      </c>
      <c r="F98" s="194"/>
      <c r="G98" s="194"/>
      <c r="H98" s="194"/>
      <c r="I98" s="110"/>
    </row>
    <row r="99" spans="1:9" hidden="1" x14ac:dyDescent="0.25">
      <c r="A99" s="167"/>
      <c r="B99" s="117" t="s">
        <v>132</v>
      </c>
      <c r="C99" s="110"/>
      <c r="D99" s="240" t="s">
        <v>158</v>
      </c>
      <c r="E99" s="122">
        <f>SUM(E95:E98)</f>
        <v>330344</v>
      </c>
      <c r="F99" s="194"/>
      <c r="G99" s="194"/>
      <c r="H99" s="194"/>
      <c r="I99" s="110"/>
    </row>
    <row r="100" spans="1:9" hidden="1" x14ac:dyDescent="0.25">
      <c r="A100" s="167"/>
      <c r="B100" s="110"/>
      <c r="C100" s="110"/>
      <c r="D100" s="240"/>
      <c r="E100" s="190"/>
      <c r="F100" s="198"/>
      <c r="G100" s="198"/>
      <c r="H100" s="198"/>
      <c r="I100" s="110"/>
    </row>
    <row r="101" spans="1:9" x14ac:dyDescent="0.25">
      <c r="A101" s="165" t="s">
        <v>26</v>
      </c>
      <c r="B101" s="117" t="s">
        <v>236</v>
      </c>
      <c r="C101" s="108"/>
      <c r="D101" s="240"/>
      <c r="E101" s="143"/>
      <c r="F101" s="282">
        <v>431.5</v>
      </c>
      <c r="G101" s="282">
        <v>444.8</v>
      </c>
      <c r="H101" s="282">
        <v>503.2</v>
      </c>
      <c r="I101" s="155" t="s">
        <v>10</v>
      </c>
    </row>
    <row r="102" spans="1:9" x14ac:dyDescent="0.25">
      <c r="A102" s="167" t="s">
        <v>133</v>
      </c>
      <c r="B102" s="110" t="s">
        <v>237</v>
      </c>
      <c r="C102" s="108"/>
      <c r="D102" s="240" t="s">
        <v>239</v>
      </c>
      <c r="E102" s="225" t="s">
        <v>58</v>
      </c>
      <c r="F102" s="226">
        <v>0</v>
      </c>
      <c r="G102" s="226">
        <v>0</v>
      </c>
      <c r="H102" s="226">
        <v>0</v>
      </c>
      <c r="I102" s="108"/>
    </row>
    <row r="103" spans="1:9" ht="12.6" customHeight="1" x14ac:dyDescent="0.25">
      <c r="A103" s="167" t="s">
        <v>134</v>
      </c>
      <c r="B103" s="110" t="s">
        <v>238</v>
      </c>
      <c r="C103" s="108"/>
      <c r="D103" s="240" t="s">
        <v>239</v>
      </c>
      <c r="E103" s="225" t="s">
        <v>58</v>
      </c>
      <c r="F103" s="226">
        <v>251.9</v>
      </c>
      <c r="G103" s="226">
        <v>253.1</v>
      </c>
      <c r="H103" s="226">
        <v>282.10000000000002</v>
      </c>
      <c r="I103" s="108"/>
    </row>
    <row r="104" spans="1:9" ht="12.6" customHeight="1" x14ac:dyDescent="0.25">
      <c r="A104" s="167"/>
      <c r="B104" s="110"/>
      <c r="C104" s="108"/>
      <c r="D104" s="240"/>
      <c r="E104" s="225"/>
      <c r="F104" s="226"/>
      <c r="G104" s="226"/>
      <c r="H104" s="226"/>
      <c r="I104" s="108"/>
    </row>
    <row r="105" spans="1:9" x14ac:dyDescent="0.25">
      <c r="A105" s="165" t="s">
        <v>135</v>
      </c>
      <c r="B105" s="168" t="s">
        <v>240</v>
      </c>
      <c r="C105" s="108"/>
      <c r="D105" s="240" t="s">
        <v>239</v>
      </c>
      <c r="E105" s="225" t="s">
        <v>58</v>
      </c>
      <c r="F105" s="226">
        <v>457.8</v>
      </c>
      <c r="G105" s="226">
        <v>512.4</v>
      </c>
      <c r="H105" s="226">
        <v>264.10000000000002</v>
      </c>
      <c r="I105" s="108"/>
    </row>
    <row r="106" spans="1:9" x14ac:dyDescent="0.25">
      <c r="A106" s="167" t="s">
        <v>136</v>
      </c>
      <c r="B106" s="121" t="s">
        <v>241</v>
      </c>
      <c r="C106" s="108"/>
      <c r="D106" s="240" t="s">
        <v>239</v>
      </c>
      <c r="E106" s="225" t="s">
        <v>58</v>
      </c>
      <c r="F106" s="226">
        <v>457.8</v>
      </c>
      <c r="G106" s="226">
        <v>512.4</v>
      </c>
      <c r="H106" s="226">
        <v>264.10000000000002</v>
      </c>
      <c r="I106" s="108"/>
    </row>
    <row r="107" spans="1:9" x14ac:dyDescent="0.25">
      <c r="A107" s="167" t="s">
        <v>137</v>
      </c>
      <c r="B107" s="121" t="s">
        <v>242</v>
      </c>
      <c r="C107" s="108"/>
      <c r="D107" s="240" t="s">
        <v>239</v>
      </c>
      <c r="E107" s="225" t="s">
        <v>58</v>
      </c>
      <c r="F107" s="225">
        <v>0</v>
      </c>
      <c r="G107" s="225">
        <v>0</v>
      </c>
      <c r="H107" s="225">
        <v>0</v>
      </c>
      <c r="I107" s="108"/>
    </row>
    <row r="108" spans="1:9" x14ac:dyDescent="0.25">
      <c r="A108" s="167"/>
      <c r="B108" s="108"/>
      <c r="C108" s="108"/>
      <c r="D108" s="240"/>
      <c r="E108" s="225"/>
      <c r="F108" s="225"/>
      <c r="G108" s="225"/>
      <c r="H108" s="225"/>
      <c r="I108" s="108"/>
    </row>
    <row r="109" spans="1:9" x14ac:dyDescent="0.25">
      <c r="A109" s="165" t="s">
        <v>138</v>
      </c>
      <c r="B109" s="117" t="s">
        <v>243</v>
      </c>
      <c r="C109" s="108"/>
      <c r="D109" s="240" t="s">
        <v>239</v>
      </c>
      <c r="E109" s="225"/>
      <c r="F109" s="226">
        <v>453</v>
      </c>
      <c r="G109" s="226">
        <v>465.4</v>
      </c>
      <c r="H109" s="226">
        <v>447.3</v>
      </c>
      <c r="I109" s="108"/>
    </row>
    <row r="110" spans="1:9" x14ac:dyDescent="0.25">
      <c r="A110" s="167" t="s">
        <v>139</v>
      </c>
      <c r="B110" s="121" t="s">
        <v>244</v>
      </c>
      <c r="C110" s="108"/>
      <c r="D110" s="240" t="s">
        <v>239</v>
      </c>
      <c r="E110" s="225" t="s">
        <v>58</v>
      </c>
      <c r="F110" s="226">
        <v>453</v>
      </c>
      <c r="G110" s="226">
        <v>465.4</v>
      </c>
      <c r="H110" s="226">
        <v>447.3</v>
      </c>
      <c r="I110" s="108"/>
    </row>
    <row r="111" spans="1:9" x14ac:dyDescent="0.25">
      <c r="A111" s="167"/>
      <c r="B111" s="121"/>
      <c r="C111" s="108"/>
      <c r="D111" s="240"/>
      <c r="E111" s="225"/>
      <c r="F111" s="225"/>
      <c r="G111" s="225"/>
      <c r="H111" s="225"/>
      <c r="I111" s="108"/>
    </row>
    <row r="112" spans="1:9" x14ac:dyDescent="0.25">
      <c r="A112" s="165" t="s">
        <v>141</v>
      </c>
      <c r="B112" s="117" t="s">
        <v>245</v>
      </c>
      <c r="C112" s="108"/>
      <c r="D112" s="240"/>
      <c r="E112" s="225"/>
      <c r="F112" s="225"/>
      <c r="G112" s="245"/>
      <c r="H112" s="245"/>
      <c r="I112" s="108"/>
    </row>
    <row r="113" spans="1:9" x14ac:dyDescent="0.25">
      <c r="A113" s="167" t="s">
        <v>142</v>
      </c>
      <c r="B113" s="121" t="s">
        <v>400</v>
      </c>
      <c r="C113" s="121"/>
      <c r="D113" s="240" t="s">
        <v>395</v>
      </c>
      <c r="E113" s="240" t="s">
        <v>58</v>
      </c>
      <c r="F113" s="240">
        <v>0</v>
      </c>
      <c r="G113" s="240">
        <v>0</v>
      </c>
      <c r="H113" s="240">
        <v>0</v>
      </c>
      <c r="I113" s="108"/>
    </row>
    <row r="114" spans="1:9" x14ac:dyDescent="0.25">
      <c r="A114" s="167" t="s">
        <v>396</v>
      </c>
      <c r="B114" s="121" t="s">
        <v>246</v>
      </c>
      <c r="C114" s="108"/>
      <c r="D114" s="240"/>
      <c r="E114" s="240"/>
      <c r="F114" s="225"/>
      <c r="G114" s="226"/>
      <c r="H114" s="289"/>
      <c r="I114" s="108"/>
    </row>
    <row r="115" spans="1:9" x14ac:dyDescent="0.25">
      <c r="A115" s="167"/>
      <c r="B115" s="246" t="s">
        <v>247</v>
      </c>
      <c r="C115" s="108"/>
      <c r="D115" s="240" t="s">
        <v>395</v>
      </c>
      <c r="E115" s="240" t="s">
        <v>58</v>
      </c>
      <c r="F115" s="226">
        <v>142.80000000000001</v>
      </c>
      <c r="G115" s="226">
        <v>146.4</v>
      </c>
      <c r="H115" s="226">
        <v>102.7</v>
      </c>
      <c r="I115" s="108"/>
    </row>
    <row r="116" spans="1:9" x14ac:dyDescent="0.25">
      <c r="A116" s="167"/>
      <c r="B116" s="246" t="s">
        <v>401</v>
      </c>
      <c r="C116" s="108"/>
      <c r="D116" s="240" t="s">
        <v>395</v>
      </c>
      <c r="E116" s="240" t="s">
        <v>58</v>
      </c>
      <c r="F116" s="226">
        <v>30.2</v>
      </c>
      <c r="G116" s="226">
        <v>40.4</v>
      </c>
      <c r="H116" s="226">
        <v>42</v>
      </c>
      <c r="I116" s="108"/>
    </row>
    <row r="117" spans="1:9" x14ac:dyDescent="0.25">
      <c r="A117" s="167" t="s">
        <v>397</v>
      </c>
      <c r="B117" s="121" t="s">
        <v>402</v>
      </c>
      <c r="C117" s="121"/>
      <c r="D117" s="240" t="s">
        <v>395</v>
      </c>
      <c r="E117" s="240" t="s">
        <v>58</v>
      </c>
      <c r="F117" s="240">
        <v>0</v>
      </c>
      <c r="G117" s="240">
        <v>0</v>
      </c>
      <c r="H117" s="240">
        <v>0</v>
      </c>
      <c r="I117" s="108"/>
    </row>
    <row r="118" spans="1:9" x14ac:dyDescent="0.25">
      <c r="A118" s="167" t="s">
        <v>398</v>
      </c>
      <c r="B118" s="121" t="s">
        <v>403</v>
      </c>
      <c r="C118" s="121"/>
      <c r="D118" s="240"/>
      <c r="E118" s="240"/>
      <c r="F118" s="240"/>
      <c r="G118" s="240"/>
      <c r="H118" s="240"/>
      <c r="I118" s="108"/>
    </row>
    <row r="119" spans="1:9" x14ac:dyDescent="0.25">
      <c r="A119" s="167"/>
      <c r="B119" s="246" t="s">
        <v>247</v>
      </c>
      <c r="C119" s="121"/>
      <c r="D119" s="240" t="s">
        <v>395</v>
      </c>
      <c r="E119" s="240" t="s">
        <v>58</v>
      </c>
      <c r="F119" s="240">
        <v>73.7</v>
      </c>
      <c r="G119" s="240">
        <v>92.4</v>
      </c>
      <c r="H119" s="240">
        <v>65.8</v>
      </c>
      <c r="I119" s="108"/>
    </row>
    <row r="120" spans="1:9" x14ac:dyDescent="0.25">
      <c r="A120" s="167"/>
      <c r="B120" s="246" t="s">
        <v>401</v>
      </c>
      <c r="C120" s="121"/>
      <c r="D120" s="240" t="s">
        <v>395</v>
      </c>
      <c r="E120" s="240" t="s">
        <v>58</v>
      </c>
      <c r="F120" s="240">
        <v>38.5</v>
      </c>
      <c r="G120" s="240">
        <v>37.9</v>
      </c>
      <c r="H120" s="240">
        <v>47.4</v>
      </c>
      <c r="I120" s="108"/>
    </row>
    <row r="121" spans="1:9" x14ac:dyDescent="0.25">
      <c r="A121" s="167" t="s">
        <v>399</v>
      </c>
      <c r="B121" s="121" t="s">
        <v>404</v>
      </c>
      <c r="C121" s="121"/>
      <c r="D121" s="240"/>
      <c r="E121" s="240"/>
      <c r="F121" s="240"/>
      <c r="G121" s="240"/>
      <c r="H121" s="240"/>
      <c r="I121" s="108"/>
    </row>
    <row r="122" spans="1:9" x14ac:dyDescent="0.25">
      <c r="A122" s="167"/>
      <c r="B122" s="246" t="s">
        <v>247</v>
      </c>
      <c r="C122" s="121"/>
      <c r="D122" s="240" t="s">
        <v>395</v>
      </c>
      <c r="E122" s="240" t="s">
        <v>58</v>
      </c>
      <c r="F122" s="240">
        <v>216.5</v>
      </c>
      <c r="G122" s="240">
        <v>238.8</v>
      </c>
      <c r="H122" s="240">
        <v>168.5</v>
      </c>
      <c r="I122" s="108"/>
    </row>
    <row r="123" spans="1:9" x14ac:dyDescent="0.25">
      <c r="A123" s="167"/>
      <c r="B123" s="246" t="s">
        <v>401</v>
      </c>
      <c r="C123" s="121"/>
      <c r="D123" s="240" t="s">
        <v>395</v>
      </c>
      <c r="E123" s="240" t="s">
        <v>58</v>
      </c>
      <c r="F123" s="240">
        <v>68.7</v>
      </c>
      <c r="G123" s="240">
        <v>78.3</v>
      </c>
      <c r="H123" s="240">
        <v>89.4</v>
      </c>
      <c r="I123" s="108"/>
    </row>
    <row r="124" spans="1:9" x14ac:dyDescent="0.25">
      <c r="A124" s="167"/>
      <c r="B124" s="117"/>
      <c r="C124" s="110"/>
      <c r="D124" s="240"/>
      <c r="E124" s="225"/>
      <c r="F124" s="225"/>
      <c r="G124" s="225"/>
      <c r="H124" s="225"/>
      <c r="I124" s="108"/>
    </row>
    <row r="125" spans="1:9" ht="18.75" x14ac:dyDescent="0.25">
      <c r="A125" s="149"/>
      <c r="B125" s="147" t="s">
        <v>248</v>
      </c>
      <c r="C125" s="148"/>
      <c r="D125" s="149"/>
      <c r="E125" s="187"/>
      <c r="F125" s="187"/>
      <c r="G125" s="187"/>
      <c r="H125" s="187"/>
      <c r="I125" s="148"/>
    </row>
    <row r="126" spans="1:9" ht="24" x14ac:dyDescent="0.25">
      <c r="A126" s="165" t="s">
        <v>148</v>
      </c>
      <c r="B126" s="168" t="s">
        <v>249</v>
      </c>
      <c r="C126" s="108"/>
      <c r="E126" s="143"/>
      <c r="F126" s="143"/>
      <c r="G126" s="143"/>
      <c r="H126" s="143"/>
      <c r="I126" s="155" t="s">
        <v>126</v>
      </c>
    </row>
    <row r="127" spans="1:9" ht="15.95" customHeight="1" x14ac:dyDescent="0.25">
      <c r="A127" s="167" t="s">
        <v>149</v>
      </c>
      <c r="B127" s="121" t="s">
        <v>250</v>
      </c>
      <c r="C127" s="108"/>
      <c r="D127" s="240" t="s">
        <v>202</v>
      </c>
      <c r="E127" s="226">
        <v>2251.9899999999998</v>
      </c>
      <c r="F127" s="226">
        <v>3574.2</v>
      </c>
      <c r="G127" s="226">
        <v>1344.72</v>
      </c>
      <c r="H127" s="226">
        <v>1545.2</v>
      </c>
      <c r="I127" s="108"/>
    </row>
    <row r="128" spans="1:9" x14ac:dyDescent="0.25">
      <c r="A128" s="167" t="s">
        <v>150</v>
      </c>
      <c r="B128" s="110" t="s">
        <v>251</v>
      </c>
      <c r="C128" s="108"/>
      <c r="D128" s="240" t="s">
        <v>202</v>
      </c>
      <c r="E128" s="226">
        <v>2393.3000000000002</v>
      </c>
      <c r="F128" s="226">
        <v>2440.8000000000002</v>
      </c>
      <c r="G128" s="226">
        <v>2622.76</v>
      </c>
      <c r="H128" s="226">
        <v>2170.1</v>
      </c>
      <c r="I128" s="108"/>
    </row>
    <row r="129" spans="1:9" x14ac:dyDescent="0.25">
      <c r="A129" s="167"/>
      <c r="B129" s="108"/>
      <c r="C129" s="108"/>
      <c r="D129" s="240"/>
      <c r="E129" s="225"/>
      <c r="F129" s="225"/>
      <c r="G129" s="223"/>
      <c r="H129" s="223"/>
      <c r="I129" s="108"/>
    </row>
    <row r="130" spans="1:9" x14ac:dyDescent="0.25">
      <c r="A130" s="277"/>
      <c r="B130" s="277"/>
      <c r="C130" s="277"/>
      <c r="D130" s="277"/>
      <c r="E130" s="191"/>
      <c r="F130" s="191"/>
      <c r="G130" s="191"/>
      <c r="H130" s="191"/>
      <c r="I130" s="148"/>
    </row>
    <row r="131" spans="1:9" x14ac:dyDescent="0.25">
      <c r="B131" s="156"/>
    </row>
    <row r="132" spans="1:9" x14ac:dyDescent="0.25">
      <c r="B132" s="156"/>
    </row>
    <row r="133" spans="1:9" x14ac:dyDescent="0.25">
      <c r="B133" s="156"/>
    </row>
    <row r="134" spans="1:9" x14ac:dyDescent="0.25">
      <c r="B134" s="156"/>
    </row>
    <row r="135" spans="1:9" x14ac:dyDescent="0.25">
      <c r="B135" s="156"/>
    </row>
    <row r="136" spans="1:9" x14ac:dyDescent="0.25">
      <c r="B136" s="156"/>
    </row>
    <row r="137" spans="1:9" x14ac:dyDescent="0.25">
      <c r="B137" s="156"/>
    </row>
    <row r="138" spans="1:9" x14ac:dyDescent="0.25">
      <c r="B138" s="156"/>
    </row>
    <row r="139" spans="1:9" x14ac:dyDescent="0.25">
      <c r="B139" s="156"/>
    </row>
    <row r="140" spans="1:9" x14ac:dyDescent="0.25">
      <c r="B140" s="156"/>
    </row>
    <row r="141" spans="1:9" x14ac:dyDescent="0.25">
      <c r="B141" s="156"/>
    </row>
    <row r="142" spans="1:9" x14ac:dyDescent="0.25">
      <c r="B142" s="156"/>
    </row>
    <row r="143" spans="1:9" x14ac:dyDescent="0.25">
      <c r="B143" s="156"/>
    </row>
    <row r="144" spans="1:9" x14ac:dyDescent="0.25">
      <c r="B144" s="156"/>
    </row>
    <row r="145" spans="2:2" x14ac:dyDescent="0.25">
      <c r="B145" s="156"/>
    </row>
    <row r="146" spans="2:2" x14ac:dyDescent="0.25">
      <c r="B146" s="156"/>
    </row>
    <row r="147" spans="2:2" x14ac:dyDescent="0.25">
      <c r="B147" s="156"/>
    </row>
    <row r="148" spans="2:2" x14ac:dyDescent="0.25">
      <c r="B148" s="156"/>
    </row>
    <row r="149" spans="2:2" x14ac:dyDescent="0.25">
      <c r="B149" s="156"/>
    </row>
    <row r="150" spans="2:2" x14ac:dyDescent="0.25">
      <c r="B150" s="156"/>
    </row>
    <row r="151" spans="2:2" x14ac:dyDescent="0.25">
      <c r="B151" s="156"/>
    </row>
    <row r="152" spans="2:2" x14ac:dyDescent="0.25">
      <c r="B152" s="156"/>
    </row>
    <row r="153" spans="2:2" x14ac:dyDescent="0.25">
      <c r="B153" s="156"/>
    </row>
    <row r="154" spans="2:2" x14ac:dyDescent="0.25">
      <c r="B154" s="156"/>
    </row>
    <row r="155" spans="2:2" x14ac:dyDescent="0.25">
      <c r="B155" s="156"/>
    </row>
    <row r="156" spans="2:2" x14ac:dyDescent="0.25">
      <c r="B156" s="156"/>
    </row>
    <row r="157" spans="2:2" x14ac:dyDescent="0.25">
      <c r="B157" s="156"/>
    </row>
    <row r="158" spans="2:2" x14ac:dyDescent="0.25">
      <c r="B158" s="156"/>
    </row>
    <row r="159" spans="2:2" x14ac:dyDescent="0.25">
      <c r="B159" s="156"/>
    </row>
    <row r="160" spans="2:2" x14ac:dyDescent="0.25">
      <c r="B160" s="156"/>
    </row>
    <row r="161" spans="2:2" x14ac:dyDescent="0.25">
      <c r="B161" s="156"/>
    </row>
    <row r="162" spans="2:2" x14ac:dyDescent="0.25">
      <c r="B162" s="156"/>
    </row>
    <row r="163" spans="2:2" x14ac:dyDescent="0.25">
      <c r="B163" s="156"/>
    </row>
    <row r="164" spans="2:2" x14ac:dyDescent="0.25">
      <c r="B164" s="156"/>
    </row>
    <row r="165" spans="2:2" x14ac:dyDescent="0.25">
      <c r="B165" s="156"/>
    </row>
    <row r="166" spans="2:2" x14ac:dyDescent="0.25">
      <c r="B166" s="156"/>
    </row>
    <row r="167" spans="2:2" x14ac:dyDescent="0.25">
      <c r="B167" s="156"/>
    </row>
    <row r="168" spans="2:2" x14ac:dyDescent="0.25">
      <c r="B168" s="156"/>
    </row>
    <row r="169" spans="2:2" x14ac:dyDescent="0.25">
      <c r="B169" s="156"/>
    </row>
    <row r="170" spans="2:2" x14ac:dyDescent="0.25">
      <c r="B170" s="156"/>
    </row>
    <row r="171" spans="2:2" x14ac:dyDescent="0.25">
      <c r="B171" s="156"/>
    </row>
    <row r="172" spans="2:2" x14ac:dyDescent="0.25">
      <c r="B172" s="156"/>
    </row>
    <row r="173" spans="2:2" x14ac:dyDescent="0.25">
      <c r="B173" s="156"/>
    </row>
    <row r="174" spans="2:2" x14ac:dyDescent="0.25">
      <c r="B174" s="156"/>
    </row>
    <row r="175" spans="2:2" x14ac:dyDescent="0.25">
      <c r="B175" s="156"/>
    </row>
    <row r="176" spans="2:2" x14ac:dyDescent="0.25">
      <c r="B176" s="156"/>
    </row>
    <row r="177" spans="2:2" x14ac:dyDescent="0.25">
      <c r="B177" s="156"/>
    </row>
    <row r="178" spans="2:2" x14ac:dyDescent="0.25">
      <c r="B178" s="156"/>
    </row>
    <row r="179" spans="2:2" x14ac:dyDescent="0.25">
      <c r="B179" s="156"/>
    </row>
    <row r="180" spans="2:2" x14ac:dyDescent="0.25">
      <c r="B180" s="156"/>
    </row>
    <row r="181" spans="2:2" x14ac:dyDescent="0.25">
      <c r="B181" s="156"/>
    </row>
    <row r="182" spans="2:2" x14ac:dyDescent="0.25">
      <c r="B182" s="156"/>
    </row>
    <row r="183" spans="2:2" x14ac:dyDescent="0.25">
      <c r="B183" s="156"/>
    </row>
    <row r="184" spans="2:2" x14ac:dyDescent="0.25">
      <c r="B184" s="156"/>
    </row>
    <row r="185" spans="2:2" x14ac:dyDescent="0.25">
      <c r="B185" s="156"/>
    </row>
    <row r="186" spans="2:2" x14ac:dyDescent="0.25">
      <c r="B186" s="156"/>
    </row>
    <row r="187" spans="2:2" x14ac:dyDescent="0.25">
      <c r="B187" s="156"/>
    </row>
    <row r="188" spans="2:2" x14ac:dyDescent="0.25">
      <c r="B188" s="156"/>
    </row>
    <row r="189" spans="2:2" x14ac:dyDescent="0.25">
      <c r="B189" s="156"/>
    </row>
    <row r="190" spans="2:2" x14ac:dyDescent="0.25">
      <c r="B190" s="156"/>
    </row>
    <row r="191" spans="2:2" x14ac:dyDescent="0.25">
      <c r="B191" s="156"/>
    </row>
    <row r="192" spans="2:2" x14ac:dyDescent="0.25">
      <c r="B192" s="156"/>
    </row>
    <row r="193" spans="2:2" x14ac:dyDescent="0.25">
      <c r="B193" s="156"/>
    </row>
    <row r="194" spans="2:2" x14ac:dyDescent="0.25">
      <c r="B194" s="156"/>
    </row>
    <row r="195" spans="2:2" x14ac:dyDescent="0.25">
      <c r="B195" s="156"/>
    </row>
    <row r="196" spans="2:2" x14ac:dyDescent="0.25">
      <c r="B196" s="156"/>
    </row>
    <row r="197" spans="2:2" x14ac:dyDescent="0.25">
      <c r="B197" s="156"/>
    </row>
    <row r="198" spans="2:2" x14ac:dyDescent="0.25">
      <c r="B198" s="156"/>
    </row>
    <row r="199" spans="2:2" x14ac:dyDescent="0.25">
      <c r="B199" s="156"/>
    </row>
    <row r="200" spans="2:2" x14ac:dyDescent="0.25">
      <c r="B200" s="156"/>
    </row>
    <row r="201" spans="2:2" x14ac:dyDescent="0.25">
      <c r="B201" s="156"/>
    </row>
    <row r="202" spans="2:2" x14ac:dyDescent="0.25">
      <c r="B202" s="156"/>
    </row>
    <row r="203" spans="2:2" x14ac:dyDescent="0.25">
      <c r="B203" s="156"/>
    </row>
    <row r="204" spans="2:2" x14ac:dyDescent="0.25">
      <c r="B204" s="156"/>
    </row>
    <row r="205" spans="2:2" x14ac:dyDescent="0.25">
      <c r="B205" s="156"/>
    </row>
    <row r="206" spans="2:2" x14ac:dyDescent="0.25">
      <c r="B206" s="156"/>
    </row>
    <row r="207" spans="2:2" x14ac:dyDescent="0.25">
      <c r="B207" s="156"/>
    </row>
    <row r="208" spans="2:2" x14ac:dyDescent="0.25">
      <c r="B208" s="156"/>
    </row>
    <row r="209" spans="2:2" x14ac:dyDescent="0.25">
      <c r="B209" s="156"/>
    </row>
    <row r="210" spans="2:2" x14ac:dyDescent="0.25">
      <c r="B210" s="156"/>
    </row>
    <row r="211" spans="2:2" x14ac:dyDescent="0.25">
      <c r="B211" s="156"/>
    </row>
    <row r="212" spans="2:2" x14ac:dyDescent="0.25">
      <c r="B212" s="156"/>
    </row>
    <row r="213" spans="2:2" x14ac:dyDescent="0.25">
      <c r="B213" s="156"/>
    </row>
    <row r="214" spans="2:2" x14ac:dyDescent="0.25">
      <c r="B214" s="156"/>
    </row>
    <row r="215" spans="2:2" x14ac:dyDescent="0.25">
      <c r="B215" s="156"/>
    </row>
    <row r="216" spans="2:2" x14ac:dyDescent="0.25">
      <c r="B216" s="156"/>
    </row>
    <row r="217" spans="2:2" x14ac:dyDescent="0.25">
      <c r="B217" s="156"/>
    </row>
    <row r="218" spans="2:2" x14ac:dyDescent="0.25">
      <c r="B218" s="156"/>
    </row>
    <row r="219" spans="2:2" x14ac:dyDescent="0.25">
      <c r="B219" s="156"/>
    </row>
    <row r="220" spans="2:2" x14ac:dyDescent="0.25">
      <c r="B220" s="156"/>
    </row>
    <row r="221" spans="2:2" x14ac:dyDescent="0.25">
      <c r="B221" s="156"/>
    </row>
    <row r="222" spans="2:2" x14ac:dyDescent="0.25">
      <c r="B222" s="156"/>
    </row>
    <row r="223" spans="2:2" x14ac:dyDescent="0.25">
      <c r="B223" s="156"/>
    </row>
    <row r="224" spans="2:2" x14ac:dyDescent="0.25">
      <c r="B224" s="156"/>
    </row>
    <row r="225" spans="2:2" x14ac:dyDescent="0.25">
      <c r="B225" s="156"/>
    </row>
    <row r="226" spans="2:2" x14ac:dyDescent="0.25">
      <c r="B226" s="156"/>
    </row>
    <row r="227" spans="2:2" x14ac:dyDescent="0.25">
      <c r="B227" s="156"/>
    </row>
    <row r="228" spans="2:2" x14ac:dyDescent="0.25">
      <c r="B228" s="156"/>
    </row>
    <row r="229" spans="2:2" x14ac:dyDescent="0.25">
      <c r="B229" s="156"/>
    </row>
    <row r="230" spans="2:2" x14ac:dyDescent="0.25">
      <c r="B230" s="156"/>
    </row>
    <row r="231" spans="2:2" x14ac:dyDescent="0.25">
      <c r="B231" s="156"/>
    </row>
    <row r="232" spans="2:2" x14ac:dyDescent="0.25">
      <c r="B232" s="156"/>
    </row>
    <row r="233" spans="2:2" x14ac:dyDescent="0.25">
      <c r="B233" s="156"/>
    </row>
    <row r="234" spans="2:2" x14ac:dyDescent="0.25">
      <c r="B234" s="156"/>
    </row>
    <row r="235" spans="2:2" x14ac:dyDescent="0.25">
      <c r="B235" s="156"/>
    </row>
    <row r="236" spans="2:2" x14ac:dyDescent="0.25">
      <c r="B236" s="156"/>
    </row>
    <row r="237" spans="2:2" x14ac:dyDescent="0.25">
      <c r="B237" s="156"/>
    </row>
    <row r="238" spans="2:2" x14ac:dyDescent="0.25">
      <c r="B238" s="156"/>
    </row>
    <row r="239" spans="2:2" x14ac:dyDescent="0.25">
      <c r="B239" s="156"/>
    </row>
    <row r="240" spans="2:2" x14ac:dyDescent="0.25">
      <c r="B240" s="156"/>
    </row>
    <row r="241" spans="2:2" x14ac:dyDescent="0.25">
      <c r="B241" s="156"/>
    </row>
    <row r="242" spans="2:2" x14ac:dyDescent="0.25">
      <c r="B242" s="156"/>
    </row>
    <row r="243" spans="2:2" x14ac:dyDescent="0.25">
      <c r="B243" s="156"/>
    </row>
    <row r="244" spans="2:2" x14ac:dyDescent="0.25">
      <c r="B244" s="156"/>
    </row>
    <row r="245" spans="2:2" x14ac:dyDescent="0.25">
      <c r="B245" s="156"/>
    </row>
    <row r="246" spans="2:2" x14ac:dyDescent="0.25">
      <c r="B246" s="156"/>
    </row>
    <row r="247" spans="2:2" x14ac:dyDescent="0.25">
      <c r="B247" s="156"/>
    </row>
    <row r="248" spans="2:2" x14ac:dyDescent="0.25">
      <c r="B248" s="156"/>
    </row>
    <row r="249" spans="2:2" x14ac:dyDescent="0.25">
      <c r="B249" s="156"/>
    </row>
    <row r="250" spans="2:2" x14ac:dyDescent="0.25">
      <c r="B250" s="156"/>
    </row>
    <row r="251" spans="2:2" x14ac:dyDescent="0.25">
      <c r="B251" s="156"/>
    </row>
    <row r="252" spans="2:2" x14ac:dyDescent="0.25">
      <c r="B252" s="156"/>
    </row>
    <row r="253" spans="2:2" x14ac:dyDescent="0.25">
      <c r="B253" s="156"/>
    </row>
    <row r="254" spans="2:2" x14ac:dyDescent="0.25">
      <c r="B254" s="156"/>
    </row>
    <row r="255" spans="2:2" x14ac:dyDescent="0.25">
      <c r="B255" s="156"/>
    </row>
    <row r="256" spans="2:2" x14ac:dyDescent="0.25">
      <c r="B256" s="156"/>
    </row>
    <row r="257" spans="2:2" x14ac:dyDescent="0.25">
      <c r="B257" s="156"/>
    </row>
    <row r="258" spans="2:2" x14ac:dyDescent="0.25">
      <c r="B258" s="156"/>
    </row>
    <row r="259" spans="2:2" x14ac:dyDescent="0.25">
      <c r="B259" s="156"/>
    </row>
    <row r="260" spans="2:2" x14ac:dyDescent="0.25">
      <c r="B260" s="156"/>
    </row>
    <row r="261" spans="2:2" x14ac:dyDescent="0.25">
      <c r="B261" s="156"/>
    </row>
    <row r="262" spans="2:2" x14ac:dyDescent="0.25">
      <c r="B262" s="156"/>
    </row>
    <row r="263" spans="2:2" x14ac:dyDescent="0.25">
      <c r="B263" s="156"/>
    </row>
    <row r="264" spans="2:2" x14ac:dyDescent="0.25">
      <c r="B264" s="156"/>
    </row>
    <row r="265" spans="2:2" x14ac:dyDescent="0.25">
      <c r="B265" s="156"/>
    </row>
    <row r="266" spans="2:2" x14ac:dyDescent="0.25">
      <c r="B266" s="156"/>
    </row>
    <row r="267" spans="2:2" x14ac:dyDescent="0.25">
      <c r="B267" s="156"/>
    </row>
    <row r="268" spans="2:2" x14ac:dyDescent="0.25">
      <c r="B268" s="156"/>
    </row>
    <row r="269" spans="2:2" x14ac:dyDescent="0.25">
      <c r="B269" s="156"/>
    </row>
    <row r="270" spans="2:2" x14ac:dyDescent="0.25">
      <c r="B270" s="156"/>
    </row>
    <row r="271" spans="2:2" x14ac:dyDescent="0.25">
      <c r="B271" s="156"/>
    </row>
    <row r="272" spans="2:2" x14ac:dyDescent="0.25">
      <c r="B272" s="156"/>
    </row>
    <row r="273" spans="2:2" x14ac:dyDescent="0.25">
      <c r="B273" s="156"/>
    </row>
    <row r="274" spans="2:2" x14ac:dyDescent="0.25">
      <c r="B274" s="156"/>
    </row>
    <row r="275" spans="2:2" x14ac:dyDescent="0.25">
      <c r="B275" s="156"/>
    </row>
    <row r="276" spans="2:2" x14ac:dyDescent="0.25">
      <c r="B276" s="156"/>
    </row>
    <row r="277" spans="2:2" x14ac:dyDescent="0.25">
      <c r="B277" s="156"/>
    </row>
    <row r="278" spans="2:2" x14ac:dyDescent="0.25">
      <c r="B278" s="156"/>
    </row>
    <row r="279" spans="2:2" x14ac:dyDescent="0.25">
      <c r="B279" s="156"/>
    </row>
    <row r="280" spans="2:2" x14ac:dyDescent="0.25">
      <c r="B280" s="156"/>
    </row>
    <row r="281" spans="2:2" x14ac:dyDescent="0.25">
      <c r="B281" s="156"/>
    </row>
    <row r="282" spans="2:2" x14ac:dyDescent="0.25">
      <c r="B282" s="156"/>
    </row>
    <row r="283" spans="2:2" x14ac:dyDescent="0.25">
      <c r="B283" s="156"/>
    </row>
    <row r="284" spans="2:2" x14ac:dyDescent="0.25">
      <c r="B284" s="156"/>
    </row>
    <row r="285" spans="2:2" x14ac:dyDescent="0.25">
      <c r="B285" s="156"/>
    </row>
    <row r="286" spans="2:2" x14ac:dyDescent="0.25">
      <c r="B286" s="156"/>
    </row>
    <row r="287" spans="2:2" x14ac:dyDescent="0.25">
      <c r="B287" s="156"/>
    </row>
    <row r="288" spans="2:2" x14ac:dyDescent="0.25">
      <c r="B288" s="156"/>
    </row>
    <row r="289" spans="2:2" x14ac:dyDescent="0.25">
      <c r="B289" s="156"/>
    </row>
    <row r="290" spans="2:2" x14ac:dyDescent="0.25">
      <c r="B290" s="156"/>
    </row>
    <row r="291" spans="2:2" x14ac:dyDescent="0.25">
      <c r="B291" s="156"/>
    </row>
    <row r="292" spans="2:2" x14ac:dyDescent="0.25">
      <c r="B292" s="156"/>
    </row>
    <row r="293" spans="2:2" x14ac:dyDescent="0.25">
      <c r="B293" s="156"/>
    </row>
    <row r="294" spans="2:2" x14ac:dyDescent="0.25">
      <c r="B294" s="156"/>
    </row>
    <row r="295" spans="2:2" x14ac:dyDescent="0.25">
      <c r="B295" s="156"/>
    </row>
    <row r="296" spans="2:2" x14ac:dyDescent="0.25">
      <c r="B296" s="156"/>
    </row>
    <row r="297" spans="2:2" x14ac:dyDescent="0.25">
      <c r="B297" s="156"/>
    </row>
    <row r="298" spans="2:2" x14ac:dyDescent="0.25">
      <c r="B298" s="156"/>
    </row>
    <row r="299" spans="2:2" x14ac:dyDescent="0.25">
      <c r="B299" s="156"/>
    </row>
    <row r="300" spans="2:2" x14ac:dyDescent="0.25">
      <c r="B300" s="156"/>
    </row>
    <row r="301" spans="2:2" x14ac:dyDescent="0.25">
      <c r="B301" s="156"/>
    </row>
    <row r="302" spans="2:2" x14ac:dyDescent="0.25">
      <c r="B302" s="156"/>
    </row>
    <row r="303" spans="2:2" x14ac:dyDescent="0.25">
      <c r="B303" s="156"/>
    </row>
    <row r="304" spans="2:2" x14ac:dyDescent="0.25">
      <c r="B304" s="156"/>
    </row>
    <row r="305" spans="2:2" x14ac:dyDescent="0.25">
      <c r="B305" s="156"/>
    </row>
    <row r="306" spans="2:2" x14ac:dyDescent="0.25">
      <c r="B306" s="156"/>
    </row>
    <row r="307" spans="2:2" x14ac:dyDescent="0.25">
      <c r="B307" s="156"/>
    </row>
    <row r="308" spans="2:2" x14ac:dyDescent="0.25">
      <c r="B308" s="156"/>
    </row>
    <row r="309" spans="2:2" x14ac:dyDescent="0.25">
      <c r="B309" s="156"/>
    </row>
    <row r="310" spans="2:2" x14ac:dyDescent="0.25">
      <c r="B310" s="156"/>
    </row>
    <row r="311" spans="2:2" x14ac:dyDescent="0.25">
      <c r="B311" s="156"/>
    </row>
    <row r="312" spans="2:2" x14ac:dyDescent="0.25">
      <c r="B312" s="156"/>
    </row>
    <row r="313" spans="2:2" x14ac:dyDescent="0.25">
      <c r="B313" s="156"/>
    </row>
    <row r="314" spans="2:2" x14ac:dyDescent="0.25">
      <c r="B314" s="156"/>
    </row>
    <row r="315" spans="2:2" x14ac:dyDescent="0.25">
      <c r="B315" s="156"/>
    </row>
    <row r="316" spans="2:2" x14ac:dyDescent="0.25">
      <c r="B316" s="156"/>
    </row>
    <row r="317" spans="2:2" x14ac:dyDescent="0.25">
      <c r="B317" s="156"/>
    </row>
    <row r="318" spans="2:2" x14ac:dyDescent="0.25">
      <c r="B318" s="156"/>
    </row>
    <row r="319" spans="2:2" x14ac:dyDescent="0.25">
      <c r="B319" s="156"/>
    </row>
    <row r="320" spans="2:2" x14ac:dyDescent="0.25">
      <c r="B320" s="156"/>
    </row>
    <row r="321" spans="2:2" x14ac:dyDescent="0.25">
      <c r="B321" s="156"/>
    </row>
    <row r="322" spans="2:2" x14ac:dyDescent="0.25">
      <c r="B322" s="156"/>
    </row>
    <row r="323" spans="2:2" x14ac:dyDescent="0.25">
      <c r="B323" s="156"/>
    </row>
    <row r="324" spans="2:2" x14ac:dyDescent="0.25">
      <c r="B324" s="156"/>
    </row>
    <row r="325" spans="2:2" x14ac:dyDescent="0.25">
      <c r="B325" s="156"/>
    </row>
    <row r="326" spans="2:2" x14ac:dyDescent="0.25">
      <c r="B326" s="156"/>
    </row>
    <row r="327" spans="2:2" x14ac:dyDescent="0.25">
      <c r="B327" s="156"/>
    </row>
    <row r="328" spans="2:2" x14ac:dyDescent="0.25">
      <c r="B328" s="156"/>
    </row>
    <row r="329" spans="2:2" x14ac:dyDescent="0.25">
      <c r="B329" s="156"/>
    </row>
    <row r="330" spans="2:2" x14ac:dyDescent="0.25">
      <c r="B330" s="156"/>
    </row>
    <row r="331" spans="2:2" x14ac:dyDescent="0.25">
      <c r="B331" s="156"/>
    </row>
    <row r="332" spans="2:2" x14ac:dyDescent="0.25">
      <c r="B332" s="156"/>
    </row>
    <row r="333" spans="2:2" x14ac:dyDescent="0.25">
      <c r="B333" s="156"/>
    </row>
    <row r="334" spans="2:2" x14ac:dyDescent="0.25">
      <c r="B334" s="156"/>
    </row>
    <row r="335" spans="2:2" x14ac:dyDescent="0.25">
      <c r="B335" s="156"/>
    </row>
    <row r="336" spans="2:2" x14ac:dyDescent="0.25">
      <c r="B336" s="156"/>
    </row>
    <row r="337" spans="2:2" x14ac:dyDescent="0.25">
      <c r="B337" s="156"/>
    </row>
    <row r="338" spans="2:2" x14ac:dyDescent="0.25">
      <c r="B338" s="156"/>
    </row>
    <row r="339" spans="2:2" x14ac:dyDescent="0.25">
      <c r="B339" s="156"/>
    </row>
    <row r="340" spans="2:2" x14ac:dyDescent="0.25">
      <c r="B340" s="156"/>
    </row>
    <row r="341" spans="2:2" x14ac:dyDescent="0.25">
      <c r="B341" s="156"/>
    </row>
    <row r="342" spans="2:2" x14ac:dyDescent="0.25">
      <c r="B342" s="156"/>
    </row>
    <row r="343" spans="2:2" x14ac:dyDescent="0.25">
      <c r="B343" s="156"/>
    </row>
    <row r="344" spans="2:2" x14ac:dyDescent="0.25">
      <c r="B344" s="156"/>
    </row>
    <row r="345" spans="2:2" x14ac:dyDescent="0.25">
      <c r="B345" s="156"/>
    </row>
    <row r="346" spans="2:2" x14ac:dyDescent="0.25">
      <c r="B346" s="156"/>
    </row>
    <row r="347" spans="2:2" x14ac:dyDescent="0.25">
      <c r="B347" s="156"/>
    </row>
    <row r="348" spans="2:2" x14ac:dyDescent="0.25">
      <c r="B348" s="156"/>
    </row>
    <row r="349" spans="2:2" x14ac:dyDescent="0.25">
      <c r="B349" s="156"/>
    </row>
    <row r="350" spans="2:2" x14ac:dyDescent="0.25">
      <c r="B350" s="156"/>
    </row>
    <row r="351" spans="2:2" x14ac:dyDescent="0.25">
      <c r="B351" s="156"/>
    </row>
    <row r="352" spans="2:2" x14ac:dyDescent="0.25">
      <c r="B352" s="156"/>
    </row>
    <row r="353" spans="2:2" x14ac:dyDescent="0.25">
      <c r="B353" s="156"/>
    </row>
    <row r="354" spans="2:2" x14ac:dyDescent="0.25">
      <c r="B354" s="156"/>
    </row>
    <row r="355" spans="2:2" x14ac:dyDescent="0.25">
      <c r="B355" s="156"/>
    </row>
    <row r="356" spans="2:2" x14ac:dyDescent="0.25">
      <c r="B356" s="156"/>
    </row>
    <row r="357" spans="2:2" x14ac:dyDescent="0.25">
      <c r="B357" s="156"/>
    </row>
    <row r="358" spans="2:2" x14ac:dyDescent="0.25">
      <c r="B358" s="156"/>
    </row>
    <row r="359" spans="2:2" x14ac:dyDescent="0.25">
      <c r="B359" s="156"/>
    </row>
    <row r="360" spans="2:2" x14ac:dyDescent="0.25">
      <c r="B360" s="156"/>
    </row>
    <row r="361" spans="2:2" x14ac:dyDescent="0.25">
      <c r="B361" s="156"/>
    </row>
    <row r="362" spans="2:2" x14ac:dyDescent="0.25">
      <c r="B362" s="156"/>
    </row>
    <row r="363" spans="2:2" x14ac:dyDescent="0.25">
      <c r="B363" s="156"/>
    </row>
    <row r="364" spans="2:2" x14ac:dyDescent="0.25">
      <c r="B364" s="156"/>
    </row>
    <row r="365" spans="2:2" x14ac:dyDescent="0.25">
      <c r="B365" s="156"/>
    </row>
    <row r="366" spans="2:2" x14ac:dyDescent="0.25">
      <c r="B366" s="156"/>
    </row>
    <row r="367" spans="2:2" x14ac:dyDescent="0.25">
      <c r="B367" s="156"/>
    </row>
    <row r="368" spans="2:2" x14ac:dyDescent="0.25">
      <c r="B368" s="156"/>
    </row>
    <row r="369" spans="2:2" x14ac:dyDescent="0.25">
      <c r="B369" s="156"/>
    </row>
    <row r="370" spans="2:2" x14ac:dyDescent="0.25">
      <c r="B370" s="156"/>
    </row>
    <row r="371" spans="2:2" x14ac:dyDescent="0.25">
      <c r="B371" s="156"/>
    </row>
    <row r="372" spans="2:2" x14ac:dyDescent="0.25">
      <c r="B372" s="156"/>
    </row>
    <row r="373" spans="2:2" x14ac:dyDescent="0.25">
      <c r="B373" s="156"/>
    </row>
    <row r="374" spans="2:2" x14ac:dyDescent="0.25">
      <c r="B374" s="156"/>
    </row>
    <row r="375" spans="2:2" x14ac:dyDescent="0.25">
      <c r="B375" s="156"/>
    </row>
    <row r="376" spans="2:2" x14ac:dyDescent="0.25">
      <c r="B376" s="156"/>
    </row>
    <row r="377" spans="2:2" x14ac:dyDescent="0.25">
      <c r="B377" s="156"/>
    </row>
    <row r="378" spans="2:2" x14ac:dyDescent="0.25">
      <c r="B378" s="156"/>
    </row>
    <row r="379" spans="2:2" x14ac:dyDescent="0.25">
      <c r="B379" s="156"/>
    </row>
    <row r="380" spans="2:2" x14ac:dyDescent="0.25">
      <c r="B380" s="156"/>
    </row>
    <row r="381" spans="2:2" x14ac:dyDescent="0.25">
      <c r="B381" s="156"/>
    </row>
    <row r="382" spans="2:2" x14ac:dyDescent="0.25">
      <c r="B382" s="156"/>
    </row>
    <row r="383" spans="2:2" x14ac:dyDescent="0.25">
      <c r="B383" s="156"/>
    </row>
    <row r="384" spans="2:2" x14ac:dyDescent="0.25">
      <c r="B384" s="156"/>
    </row>
    <row r="385" spans="2:2" x14ac:dyDescent="0.25">
      <c r="B385" s="156"/>
    </row>
    <row r="386" spans="2:2" x14ac:dyDescent="0.25">
      <c r="B386" s="156"/>
    </row>
    <row r="387" spans="2:2" x14ac:dyDescent="0.25">
      <c r="B387" s="156"/>
    </row>
    <row r="388" spans="2:2" x14ac:dyDescent="0.25">
      <c r="B388" s="156"/>
    </row>
    <row r="389" spans="2:2" x14ac:dyDescent="0.25">
      <c r="B389" s="156"/>
    </row>
    <row r="390" spans="2:2" x14ac:dyDescent="0.25">
      <c r="B390" s="156"/>
    </row>
    <row r="391" spans="2:2" x14ac:dyDescent="0.25">
      <c r="B391" s="156"/>
    </row>
    <row r="392" spans="2:2" x14ac:dyDescent="0.25">
      <c r="B392" s="156"/>
    </row>
    <row r="393" spans="2:2" x14ac:dyDescent="0.25">
      <c r="B393" s="156"/>
    </row>
    <row r="394" spans="2:2" x14ac:dyDescent="0.25">
      <c r="B394" s="156"/>
    </row>
    <row r="395" spans="2:2" x14ac:dyDescent="0.25">
      <c r="B395" s="156"/>
    </row>
    <row r="396" spans="2:2" x14ac:dyDescent="0.25">
      <c r="B396" s="156"/>
    </row>
    <row r="397" spans="2:2" x14ac:dyDescent="0.25">
      <c r="B397" s="156"/>
    </row>
    <row r="398" spans="2:2" x14ac:dyDescent="0.25">
      <c r="B398" s="156"/>
    </row>
    <row r="399" spans="2:2" x14ac:dyDescent="0.25">
      <c r="B399" s="156"/>
    </row>
    <row r="400" spans="2:2" x14ac:dyDescent="0.25">
      <c r="B400" s="156"/>
    </row>
    <row r="401" spans="2:2" x14ac:dyDescent="0.25">
      <c r="B401" s="156"/>
    </row>
    <row r="402" spans="2:2" x14ac:dyDescent="0.25">
      <c r="B402" s="156"/>
    </row>
    <row r="403" spans="2:2" x14ac:dyDescent="0.25">
      <c r="B403" s="156"/>
    </row>
    <row r="404" spans="2:2" x14ac:dyDescent="0.25">
      <c r="B404" s="156"/>
    </row>
    <row r="405" spans="2:2" x14ac:dyDescent="0.25">
      <c r="B405" s="156"/>
    </row>
    <row r="406" spans="2:2" x14ac:dyDescent="0.25">
      <c r="B406" s="156"/>
    </row>
    <row r="407" spans="2:2" x14ac:dyDescent="0.25">
      <c r="B407" s="156"/>
    </row>
    <row r="408" spans="2:2" x14ac:dyDescent="0.25">
      <c r="B408" s="156"/>
    </row>
    <row r="409" spans="2:2" x14ac:dyDescent="0.25">
      <c r="B409" s="156"/>
    </row>
    <row r="410" spans="2:2" x14ac:dyDescent="0.25">
      <c r="B410" s="156"/>
    </row>
    <row r="411" spans="2:2" x14ac:dyDescent="0.25">
      <c r="B411" s="156"/>
    </row>
    <row r="412" spans="2:2" x14ac:dyDescent="0.25">
      <c r="B412" s="156"/>
    </row>
    <row r="413" spans="2:2" x14ac:dyDescent="0.25">
      <c r="B413" s="156"/>
    </row>
    <row r="414" spans="2:2" x14ac:dyDescent="0.25">
      <c r="B414" s="156"/>
    </row>
    <row r="415" spans="2:2" x14ac:dyDescent="0.25">
      <c r="B415" s="156"/>
    </row>
    <row r="416" spans="2:2" x14ac:dyDescent="0.25">
      <c r="B416" s="156"/>
    </row>
    <row r="417" spans="2:2" x14ac:dyDescent="0.25">
      <c r="B417" s="156"/>
    </row>
    <row r="418" spans="2:2" x14ac:dyDescent="0.25">
      <c r="B418" s="156"/>
    </row>
    <row r="419" spans="2:2" x14ac:dyDescent="0.25">
      <c r="B419" s="156"/>
    </row>
    <row r="420" spans="2:2" x14ac:dyDescent="0.25">
      <c r="B420" s="156"/>
    </row>
    <row r="421" spans="2:2" x14ac:dyDescent="0.25">
      <c r="B421" s="156"/>
    </row>
    <row r="422" spans="2:2" x14ac:dyDescent="0.25">
      <c r="B422" s="156"/>
    </row>
    <row r="423" spans="2:2" x14ac:dyDescent="0.25">
      <c r="B423" s="156"/>
    </row>
    <row r="424" spans="2:2" x14ac:dyDescent="0.25">
      <c r="B424" s="156"/>
    </row>
    <row r="425" spans="2:2" x14ac:dyDescent="0.25">
      <c r="B425" s="156"/>
    </row>
    <row r="426" spans="2:2" x14ac:dyDescent="0.25">
      <c r="B426" s="156"/>
    </row>
    <row r="427" spans="2:2" x14ac:dyDescent="0.25">
      <c r="B427" s="156"/>
    </row>
    <row r="428" spans="2:2" x14ac:dyDescent="0.25">
      <c r="B428" s="156"/>
    </row>
    <row r="429" spans="2:2" x14ac:dyDescent="0.25">
      <c r="B429" s="156"/>
    </row>
    <row r="430" spans="2:2" x14ac:dyDescent="0.25">
      <c r="B430" s="156"/>
    </row>
    <row r="431" spans="2:2" x14ac:dyDescent="0.25">
      <c r="B431" s="156"/>
    </row>
    <row r="432" spans="2:2" x14ac:dyDescent="0.25">
      <c r="B432" s="156"/>
    </row>
    <row r="433" spans="2:2" x14ac:dyDescent="0.25">
      <c r="B433" s="156"/>
    </row>
    <row r="434" spans="2:2" x14ac:dyDescent="0.25">
      <c r="B434" s="156"/>
    </row>
    <row r="435" spans="2:2" x14ac:dyDescent="0.25">
      <c r="B435" s="156"/>
    </row>
    <row r="436" spans="2:2" x14ac:dyDescent="0.25">
      <c r="B436" s="156"/>
    </row>
    <row r="437" spans="2:2" x14ac:dyDescent="0.25">
      <c r="B437" s="156"/>
    </row>
    <row r="438" spans="2:2" x14ac:dyDescent="0.25">
      <c r="B438" s="156"/>
    </row>
    <row r="439" spans="2:2" x14ac:dyDescent="0.25">
      <c r="B439" s="156"/>
    </row>
    <row r="440" spans="2:2" x14ac:dyDescent="0.25">
      <c r="B440" s="156"/>
    </row>
    <row r="441" spans="2:2" x14ac:dyDescent="0.25">
      <c r="B441" s="156"/>
    </row>
    <row r="442" spans="2:2" x14ac:dyDescent="0.25">
      <c r="B442" s="156"/>
    </row>
    <row r="443" spans="2:2" x14ac:dyDescent="0.25">
      <c r="B443" s="156"/>
    </row>
    <row r="444" spans="2:2" x14ac:dyDescent="0.25">
      <c r="B444" s="156"/>
    </row>
    <row r="445" spans="2:2" x14ac:dyDescent="0.25">
      <c r="B445" s="156"/>
    </row>
    <row r="446" spans="2:2" x14ac:dyDescent="0.25">
      <c r="B446" s="156"/>
    </row>
    <row r="447" spans="2:2" x14ac:dyDescent="0.25">
      <c r="B447" s="156"/>
    </row>
    <row r="448" spans="2:2" x14ac:dyDescent="0.25">
      <c r="B448" s="156"/>
    </row>
    <row r="449" spans="2:2" x14ac:dyDescent="0.25">
      <c r="B449" s="156"/>
    </row>
    <row r="450" spans="2:2" x14ac:dyDescent="0.25">
      <c r="B450" s="156"/>
    </row>
    <row r="451" spans="2:2" x14ac:dyDescent="0.25">
      <c r="B451" s="156"/>
    </row>
    <row r="452" spans="2:2" x14ac:dyDescent="0.25">
      <c r="B452" s="156"/>
    </row>
    <row r="453" spans="2:2" x14ac:dyDescent="0.25">
      <c r="B453" s="156"/>
    </row>
    <row r="454" spans="2:2" x14ac:dyDescent="0.25">
      <c r="B454" s="156"/>
    </row>
    <row r="455" spans="2:2" x14ac:dyDescent="0.25">
      <c r="B455" s="156"/>
    </row>
    <row r="456" spans="2:2" x14ac:dyDescent="0.25">
      <c r="B456" s="156"/>
    </row>
    <row r="457" spans="2:2" x14ac:dyDescent="0.25">
      <c r="B457" s="156"/>
    </row>
    <row r="458" spans="2:2" x14ac:dyDescent="0.25">
      <c r="B458" s="156"/>
    </row>
    <row r="459" spans="2:2" x14ac:dyDescent="0.25">
      <c r="B459" s="156"/>
    </row>
    <row r="460" spans="2:2" x14ac:dyDescent="0.25">
      <c r="B460" s="156"/>
    </row>
    <row r="461" spans="2:2" x14ac:dyDescent="0.25">
      <c r="B461" s="156"/>
    </row>
    <row r="462" spans="2:2" x14ac:dyDescent="0.25">
      <c r="B462" s="156"/>
    </row>
    <row r="463" spans="2:2" x14ac:dyDescent="0.25">
      <c r="B463" s="156"/>
    </row>
    <row r="464" spans="2:2" x14ac:dyDescent="0.25">
      <c r="B464" s="156"/>
    </row>
    <row r="465" spans="2:2" x14ac:dyDescent="0.25">
      <c r="B465" s="156"/>
    </row>
    <row r="466" spans="2:2" x14ac:dyDescent="0.25">
      <c r="B466" s="156"/>
    </row>
    <row r="467" spans="2:2" x14ac:dyDescent="0.25">
      <c r="B467" s="156"/>
    </row>
    <row r="468" spans="2:2" x14ac:dyDescent="0.25">
      <c r="B468" s="156"/>
    </row>
    <row r="469" spans="2:2" x14ac:dyDescent="0.25">
      <c r="B469" s="156"/>
    </row>
    <row r="470" spans="2:2" x14ac:dyDescent="0.25">
      <c r="B470" s="156"/>
    </row>
    <row r="471" spans="2:2" x14ac:dyDescent="0.25">
      <c r="B471" s="156"/>
    </row>
    <row r="472" spans="2:2" x14ac:dyDescent="0.25">
      <c r="B472" s="156"/>
    </row>
    <row r="473" spans="2:2" x14ac:dyDescent="0.25">
      <c r="B473" s="156"/>
    </row>
    <row r="474" spans="2:2" x14ac:dyDescent="0.25">
      <c r="B474" s="156"/>
    </row>
    <row r="475" spans="2:2" x14ac:dyDescent="0.25">
      <c r="B475" s="156"/>
    </row>
    <row r="476" spans="2:2" x14ac:dyDescent="0.25">
      <c r="B476" s="156"/>
    </row>
    <row r="477" spans="2:2" x14ac:dyDescent="0.25">
      <c r="B477" s="156"/>
    </row>
    <row r="478" spans="2:2" x14ac:dyDescent="0.25">
      <c r="B478" s="156"/>
    </row>
    <row r="479" spans="2:2" x14ac:dyDescent="0.25">
      <c r="B479" s="156"/>
    </row>
    <row r="480" spans="2:2" x14ac:dyDescent="0.25">
      <c r="B480" s="156"/>
    </row>
    <row r="481" spans="2:2" x14ac:dyDescent="0.25">
      <c r="B481" s="156"/>
    </row>
    <row r="482" spans="2:2" x14ac:dyDescent="0.25">
      <c r="B482" s="156"/>
    </row>
    <row r="483" spans="2:2" x14ac:dyDescent="0.25">
      <c r="B483" s="156"/>
    </row>
    <row r="484" spans="2:2" x14ac:dyDescent="0.25">
      <c r="B484" s="156"/>
    </row>
    <row r="485" spans="2:2" x14ac:dyDescent="0.25">
      <c r="B485" s="156"/>
    </row>
    <row r="486" spans="2:2" x14ac:dyDescent="0.25">
      <c r="B486" s="156"/>
    </row>
    <row r="487" spans="2:2" x14ac:dyDescent="0.25">
      <c r="B487" s="156"/>
    </row>
    <row r="488" spans="2:2" x14ac:dyDescent="0.25">
      <c r="B488" s="156"/>
    </row>
    <row r="489" spans="2:2" x14ac:dyDescent="0.25">
      <c r="B489" s="156"/>
    </row>
    <row r="490" spans="2:2" x14ac:dyDescent="0.25">
      <c r="B490" s="156"/>
    </row>
    <row r="491" spans="2:2" x14ac:dyDescent="0.25">
      <c r="B491" s="156"/>
    </row>
    <row r="492" spans="2:2" x14ac:dyDescent="0.25">
      <c r="B492" s="156"/>
    </row>
    <row r="493" spans="2:2" x14ac:dyDescent="0.25">
      <c r="B493" s="156"/>
    </row>
    <row r="494" spans="2:2" x14ac:dyDescent="0.25">
      <c r="B494" s="156"/>
    </row>
    <row r="495" spans="2:2" x14ac:dyDescent="0.25">
      <c r="B495" s="156"/>
    </row>
    <row r="496" spans="2:2" x14ac:dyDescent="0.25">
      <c r="B496" s="156"/>
    </row>
    <row r="497" spans="2:2" x14ac:dyDescent="0.25">
      <c r="B497" s="156"/>
    </row>
    <row r="498" spans="2:2" x14ac:dyDescent="0.25">
      <c r="B498" s="156"/>
    </row>
    <row r="499" spans="2:2" x14ac:dyDescent="0.25">
      <c r="B499" s="156"/>
    </row>
    <row r="500" spans="2:2" x14ac:dyDescent="0.25">
      <c r="B500" s="156"/>
    </row>
    <row r="501" spans="2:2" x14ac:dyDescent="0.25">
      <c r="B501" s="156"/>
    </row>
    <row r="502" spans="2:2" x14ac:dyDescent="0.25">
      <c r="B502" s="156"/>
    </row>
    <row r="503" spans="2:2" x14ac:dyDescent="0.25">
      <c r="B503" s="156"/>
    </row>
    <row r="504" spans="2:2" x14ac:dyDescent="0.25">
      <c r="B504" s="156"/>
    </row>
    <row r="505" spans="2:2" x14ac:dyDescent="0.25">
      <c r="B505" s="156"/>
    </row>
    <row r="506" spans="2:2" x14ac:dyDescent="0.25">
      <c r="B506" s="156"/>
    </row>
    <row r="507" spans="2:2" x14ac:dyDescent="0.25">
      <c r="B507" s="156"/>
    </row>
    <row r="508" spans="2:2" x14ac:dyDescent="0.25">
      <c r="B508" s="156"/>
    </row>
    <row r="509" spans="2:2" x14ac:dyDescent="0.25">
      <c r="B509" s="156"/>
    </row>
    <row r="510" spans="2:2" x14ac:dyDescent="0.25">
      <c r="B510" s="156"/>
    </row>
    <row r="511" spans="2:2" x14ac:dyDescent="0.25">
      <c r="B511" s="156"/>
    </row>
    <row r="512" spans="2:2" x14ac:dyDescent="0.25">
      <c r="B512" s="156"/>
    </row>
    <row r="513" spans="2:2" x14ac:dyDescent="0.25">
      <c r="B513" s="156"/>
    </row>
    <row r="514" spans="2:2" x14ac:dyDescent="0.25">
      <c r="B514" s="156"/>
    </row>
    <row r="515" spans="2:2" x14ac:dyDescent="0.25">
      <c r="B515" s="156"/>
    </row>
    <row r="516" spans="2:2" x14ac:dyDescent="0.25">
      <c r="B516" s="156"/>
    </row>
    <row r="517" spans="2:2" x14ac:dyDescent="0.25">
      <c r="B517" s="156"/>
    </row>
    <row r="518" spans="2:2" x14ac:dyDescent="0.25">
      <c r="B518" s="156"/>
    </row>
    <row r="519" spans="2:2" x14ac:dyDescent="0.25">
      <c r="B519" s="156"/>
    </row>
    <row r="520" spans="2:2" x14ac:dyDescent="0.25">
      <c r="B520" s="156"/>
    </row>
    <row r="521" spans="2:2" x14ac:dyDescent="0.25">
      <c r="B521" s="156"/>
    </row>
    <row r="522" spans="2:2" x14ac:dyDescent="0.25">
      <c r="B522" s="156"/>
    </row>
    <row r="523" spans="2:2" x14ac:dyDescent="0.25">
      <c r="B523" s="156"/>
    </row>
    <row r="524" spans="2:2" x14ac:dyDescent="0.25">
      <c r="B524" s="156"/>
    </row>
    <row r="525" spans="2:2" x14ac:dyDescent="0.25">
      <c r="B525" s="156"/>
    </row>
    <row r="526" spans="2:2" x14ac:dyDescent="0.25">
      <c r="B526" s="156"/>
    </row>
    <row r="527" spans="2:2" x14ac:dyDescent="0.25">
      <c r="B527" s="156"/>
    </row>
    <row r="528" spans="2:2" x14ac:dyDescent="0.25">
      <c r="B528" s="156"/>
    </row>
    <row r="529" spans="2:2" x14ac:dyDescent="0.25">
      <c r="B529" s="156"/>
    </row>
    <row r="530" spans="2:2" x14ac:dyDescent="0.25">
      <c r="B530" s="156"/>
    </row>
    <row r="531" spans="2:2" x14ac:dyDescent="0.25">
      <c r="B531" s="156"/>
    </row>
    <row r="532" spans="2:2" x14ac:dyDescent="0.25">
      <c r="B532" s="156"/>
    </row>
    <row r="533" spans="2:2" x14ac:dyDescent="0.25">
      <c r="B533" s="156"/>
    </row>
    <row r="534" spans="2:2" x14ac:dyDescent="0.25">
      <c r="B534" s="156"/>
    </row>
    <row r="535" spans="2:2" x14ac:dyDescent="0.25">
      <c r="B535" s="156"/>
    </row>
    <row r="536" spans="2:2" x14ac:dyDescent="0.25">
      <c r="B536" s="156"/>
    </row>
    <row r="537" spans="2:2" x14ac:dyDescent="0.25">
      <c r="B537" s="156"/>
    </row>
    <row r="538" spans="2:2" x14ac:dyDescent="0.25">
      <c r="B538" s="156"/>
    </row>
    <row r="539" spans="2:2" x14ac:dyDescent="0.25">
      <c r="B539" s="156"/>
    </row>
    <row r="540" spans="2:2" x14ac:dyDescent="0.25">
      <c r="B540" s="156"/>
    </row>
    <row r="541" spans="2:2" x14ac:dyDescent="0.25">
      <c r="B541" s="156"/>
    </row>
    <row r="542" spans="2:2" x14ac:dyDescent="0.25">
      <c r="B542" s="156"/>
    </row>
    <row r="543" spans="2:2" x14ac:dyDescent="0.25">
      <c r="B543" s="156"/>
    </row>
    <row r="544" spans="2:2" x14ac:dyDescent="0.25">
      <c r="B544" s="156"/>
    </row>
    <row r="545" spans="2:2" x14ac:dyDescent="0.25">
      <c r="B545" s="156"/>
    </row>
    <row r="546" spans="2:2" x14ac:dyDescent="0.25">
      <c r="B546" s="156"/>
    </row>
    <row r="547" spans="2:2" x14ac:dyDescent="0.25">
      <c r="B547" s="156"/>
    </row>
    <row r="548" spans="2:2" x14ac:dyDescent="0.25">
      <c r="B548" s="156"/>
    </row>
    <row r="549" spans="2:2" x14ac:dyDescent="0.25">
      <c r="B549" s="156"/>
    </row>
    <row r="550" spans="2:2" x14ac:dyDescent="0.25">
      <c r="B550" s="156"/>
    </row>
    <row r="551" spans="2:2" x14ac:dyDescent="0.25">
      <c r="B551" s="156"/>
    </row>
    <row r="552" spans="2:2" x14ac:dyDescent="0.25">
      <c r="B552" s="156"/>
    </row>
    <row r="553" spans="2:2" x14ac:dyDescent="0.25">
      <c r="B553" s="156"/>
    </row>
    <row r="554" spans="2:2" x14ac:dyDescent="0.25">
      <c r="B554" s="156"/>
    </row>
    <row r="555" spans="2:2" x14ac:dyDescent="0.25">
      <c r="B555" s="156"/>
    </row>
    <row r="556" spans="2:2" x14ac:dyDescent="0.25">
      <c r="B556" s="156"/>
    </row>
    <row r="557" spans="2:2" x14ac:dyDescent="0.25">
      <c r="B557" s="156"/>
    </row>
    <row r="558" spans="2:2" x14ac:dyDescent="0.25">
      <c r="B558" s="156"/>
    </row>
    <row r="559" spans="2:2" x14ac:dyDescent="0.25">
      <c r="B559" s="156"/>
    </row>
    <row r="560" spans="2:2" x14ac:dyDescent="0.25">
      <c r="B560" s="156"/>
    </row>
    <row r="561" spans="2:2" x14ac:dyDescent="0.25">
      <c r="B561" s="156"/>
    </row>
    <row r="562" spans="2:2" x14ac:dyDescent="0.25">
      <c r="B562" s="156"/>
    </row>
    <row r="563" spans="2:2" x14ac:dyDescent="0.25">
      <c r="B563" s="156"/>
    </row>
    <row r="564" spans="2:2" x14ac:dyDescent="0.25">
      <c r="B564" s="156"/>
    </row>
    <row r="565" spans="2:2" x14ac:dyDescent="0.25">
      <c r="B565" s="156"/>
    </row>
    <row r="566" spans="2:2" x14ac:dyDescent="0.25">
      <c r="B566" s="156"/>
    </row>
    <row r="567" spans="2:2" x14ac:dyDescent="0.25">
      <c r="B567" s="156"/>
    </row>
    <row r="568" spans="2:2" x14ac:dyDescent="0.25">
      <c r="B568" s="156"/>
    </row>
    <row r="569" spans="2:2" x14ac:dyDescent="0.25">
      <c r="B569" s="156"/>
    </row>
    <row r="570" spans="2:2" x14ac:dyDescent="0.25">
      <c r="B570" s="156"/>
    </row>
    <row r="571" spans="2:2" x14ac:dyDescent="0.25">
      <c r="B571" s="156"/>
    </row>
    <row r="572" spans="2:2" x14ac:dyDescent="0.25">
      <c r="B572" s="156"/>
    </row>
    <row r="573" spans="2:2" x14ac:dyDescent="0.25">
      <c r="B573" s="156"/>
    </row>
    <row r="574" spans="2:2" x14ac:dyDescent="0.25">
      <c r="B574" s="156"/>
    </row>
    <row r="575" spans="2:2" x14ac:dyDescent="0.25">
      <c r="B575" s="156"/>
    </row>
    <row r="576" spans="2:2" x14ac:dyDescent="0.25">
      <c r="B576" s="156"/>
    </row>
    <row r="577" spans="2:2" x14ac:dyDescent="0.25">
      <c r="B577" s="156"/>
    </row>
    <row r="578" spans="2:2" x14ac:dyDescent="0.25">
      <c r="B578" s="156"/>
    </row>
    <row r="579" spans="2:2" x14ac:dyDescent="0.25">
      <c r="B579" s="156"/>
    </row>
    <row r="580" spans="2:2" x14ac:dyDescent="0.25">
      <c r="B580" s="156"/>
    </row>
    <row r="581" spans="2:2" x14ac:dyDescent="0.25">
      <c r="B581" s="156"/>
    </row>
    <row r="582" spans="2:2" x14ac:dyDescent="0.25">
      <c r="B582" s="156"/>
    </row>
    <row r="583" spans="2:2" x14ac:dyDescent="0.25">
      <c r="B583" s="156"/>
    </row>
    <row r="584" spans="2:2" x14ac:dyDescent="0.25">
      <c r="B584" s="156"/>
    </row>
    <row r="585" spans="2:2" x14ac:dyDescent="0.25">
      <c r="B585" s="156"/>
    </row>
    <row r="586" spans="2:2" x14ac:dyDescent="0.25">
      <c r="B586" s="156"/>
    </row>
    <row r="587" spans="2:2" x14ac:dyDescent="0.25">
      <c r="B587" s="156"/>
    </row>
    <row r="588" spans="2:2" x14ac:dyDescent="0.25">
      <c r="B588" s="156"/>
    </row>
    <row r="589" spans="2:2" x14ac:dyDescent="0.25">
      <c r="B589" s="156"/>
    </row>
    <row r="590" spans="2:2" x14ac:dyDescent="0.25">
      <c r="B590" s="156"/>
    </row>
    <row r="591" spans="2:2" x14ac:dyDescent="0.25">
      <c r="B591" s="156"/>
    </row>
    <row r="592" spans="2:2" x14ac:dyDescent="0.25">
      <c r="B592" s="156"/>
    </row>
    <row r="593" spans="2:2" x14ac:dyDescent="0.25">
      <c r="B593" s="156"/>
    </row>
    <row r="594" spans="2:2" x14ac:dyDescent="0.25">
      <c r="B594" s="156"/>
    </row>
    <row r="595" spans="2:2" x14ac:dyDescent="0.25">
      <c r="B595" s="156"/>
    </row>
    <row r="596" spans="2:2" x14ac:dyDescent="0.25">
      <c r="B596" s="156"/>
    </row>
    <row r="597" spans="2:2" x14ac:dyDescent="0.25">
      <c r="B597" s="156"/>
    </row>
    <row r="598" spans="2:2" x14ac:dyDescent="0.25">
      <c r="B598" s="156"/>
    </row>
    <row r="599" spans="2:2" x14ac:dyDescent="0.25">
      <c r="B599" s="156"/>
    </row>
    <row r="600" spans="2:2" x14ac:dyDescent="0.25">
      <c r="B600" s="156"/>
    </row>
    <row r="601" spans="2:2" x14ac:dyDescent="0.25">
      <c r="B601" s="156"/>
    </row>
    <row r="602" spans="2:2" x14ac:dyDescent="0.25">
      <c r="B602" s="156"/>
    </row>
    <row r="603" spans="2:2" x14ac:dyDescent="0.25">
      <c r="B603" s="156"/>
    </row>
    <row r="604" spans="2:2" x14ac:dyDescent="0.25">
      <c r="B604" s="156"/>
    </row>
    <row r="605" spans="2:2" x14ac:dyDescent="0.25">
      <c r="B605" s="156"/>
    </row>
    <row r="606" spans="2:2" x14ac:dyDescent="0.25">
      <c r="B606" s="156"/>
    </row>
    <row r="607" spans="2:2" x14ac:dyDescent="0.25">
      <c r="B607" s="156"/>
    </row>
    <row r="608" spans="2:2" x14ac:dyDescent="0.25">
      <c r="B608" s="156"/>
    </row>
    <row r="609" spans="2:2" x14ac:dyDescent="0.25">
      <c r="B609" s="156"/>
    </row>
    <row r="610" spans="2:2" x14ac:dyDescent="0.25">
      <c r="B610" s="156"/>
    </row>
    <row r="611" spans="2:2" x14ac:dyDescent="0.25">
      <c r="B611" s="156"/>
    </row>
    <row r="612" spans="2:2" x14ac:dyDescent="0.25">
      <c r="B612" s="156"/>
    </row>
    <row r="613" spans="2:2" x14ac:dyDescent="0.25">
      <c r="B613" s="156"/>
    </row>
    <row r="614" spans="2:2" x14ac:dyDescent="0.25">
      <c r="B614" s="156"/>
    </row>
    <row r="615" spans="2:2" x14ac:dyDescent="0.25">
      <c r="B615" s="156"/>
    </row>
    <row r="616" spans="2:2" x14ac:dyDescent="0.25">
      <c r="B616" s="156"/>
    </row>
    <row r="617" spans="2:2" x14ac:dyDescent="0.25">
      <c r="B617" s="156"/>
    </row>
    <row r="618" spans="2:2" x14ac:dyDescent="0.25">
      <c r="B618" s="156"/>
    </row>
    <row r="619" spans="2:2" x14ac:dyDescent="0.25">
      <c r="B619" s="156"/>
    </row>
    <row r="620" spans="2:2" x14ac:dyDescent="0.25">
      <c r="B620" s="156"/>
    </row>
    <row r="621" spans="2:2" x14ac:dyDescent="0.25">
      <c r="B621" s="156"/>
    </row>
    <row r="622" spans="2:2" x14ac:dyDescent="0.25">
      <c r="B622" s="156"/>
    </row>
    <row r="623" spans="2:2" x14ac:dyDescent="0.25">
      <c r="B623" s="156"/>
    </row>
    <row r="624" spans="2:2" x14ac:dyDescent="0.25">
      <c r="B624" s="156"/>
    </row>
    <row r="625" spans="2:2" x14ac:dyDescent="0.25">
      <c r="B625" s="156"/>
    </row>
    <row r="626" spans="2:2" x14ac:dyDescent="0.25">
      <c r="B626" s="156"/>
    </row>
    <row r="627" spans="2:2" x14ac:dyDescent="0.25">
      <c r="B627" s="156"/>
    </row>
    <row r="628" spans="2:2" x14ac:dyDescent="0.25">
      <c r="B628" s="156"/>
    </row>
    <row r="629" spans="2:2" x14ac:dyDescent="0.25">
      <c r="B629" s="156"/>
    </row>
    <row r="630" spans="2:2" x14ac:dyDescent="0.25">
      <c r="B630" s="156"/>
    </row>
    <row r="631" spans="2:2" x14ac:dyDescent="0.25">
      <c r="B631" s="156"/>
    </row>
    <row r="632" spans="2:2" x14ac:dyDescent="0.25">
      <c r="B632" s="156"/>
    </row>
    <row r="633" spans="2:2" x14ac:dyDescent="0.25">
      <c r="B633" s="156"/>
    </row>
    <row r="634" spans="2:2" x14ac:dyDescent="0.25">
      <c r="B634" s="156"/>
    </row>
    <row r="635" spans="2:2" x14ac:dyDescent="0.25">
      <c r="B635" s="156"/>
    </row>
    <row r="636" spans="2:2" x14ac:dyDescent="0.25">
      <c r="B636" s="156"/>
    </row>
    <row r="637" spans="2:2" x14ac:dyDescent="0.25">
      <c r="B637" s="156"/>
    </row>
    <row r="638" spans="2:2" x14ac:dyDescent="0.25">
      <c r="B638" s="156"/>
    </row>
    <row r="639" spans="2:2" x14ac:dyDescent="0.25">
      <c r="B639" s="156"/>
    </row>
    <row r="640" spans="2:2" x14ac:dyDescent="0.25">
      <c r="B640" s="156"/>
    </row>
    <row r="641" spans="2:2" x14ac:dyDescent="0.25">
      <c r="B641" s="156"/>
    </row>
    <row r="642" spans="2:2" x14ac:dyDescent="0.25">
      <c r="B642" s="156"/>
    </row>
    <row r="643" spans="2:2" x14ac:dyDescent="0.25">
      <c r="B643" s="156"/>
    </row>
    <row r="644" spans="2:2" x14ac:dyDescent="0.25">
      <c r="B644" s="156"/>
    </row>
    <row r="645" spans="2:2" x14ac:dyDescent="0.25">
      <c r="B645" s="156"/>
    </row>
    <row r="646" spans="2:2" x14ac:dyDescent="0.25">
      <c r="B646" s="156"/>
    </row>
    <row r="647" spans="2:2" x14ac:dyDescent="0.25">
      <c r="B647" s="156"/>
    </row>
    <row r="648" spans="2:2" x14ac:dyDescent="0.25">
      <c r="B648" s="156"/>
    </row>
    <row r="649" spans="2:2" x14ac:dyDescent="0.25">
      <c r="B649" s="156"/>
    </row>
    <row r="650" spans="2:2" x14ac:dyDescent="0.25">
      <c r="B650" s="156"/>
    </row>
    <row r="651" spans="2:2" x14ac:dyDescent="0.25">
      <c r="B651" s="156"/>
    </row>
    <row r="652" spans="2:2" x14ac:dyDescent="0.25">
      <c r="B652" s="156"/>
    </row>
    <row r="653" spans="2:2" x14ac:dyDescent="0.25">
      <c r="B653" s="156"/>
    </row>
    <row r="654" spans="2:2" x14ac:dyDescent="0.25">
      <c r="B654" s="156"/>
    </row>
    <row r="655" spans="2:2" x14ac:dyDescent="0.25">
      <c r="B655" s="156"/>
    </row>
    <row r="656" spans="2:2" x14ac:dyDescent="0.25">
      <c r="B656" s="156"/>
    </row>
    <row r="657" spans="2:2" x14ac:dyDescent="0.25">
      <c r="B657" s="156"/>
    </row>
    <row r="658" spans="2:2" x14ac:dyDescent="0.25">
      <c r="B658" s="156"/>
    </row>
    <row r="659" spans="2:2" x14ac:dyDescent="0.25">
      <c r="B659" s="156"/>
    </row>
    <row r="660" spans="2:2" x14ac:dyDescent="0.25">
      <c r="B660" s="156"/>
    </row>
    <row r="661" spans="2:2" x14ac:dyDescent="0.25">
      <c r="B661" s="156"/>
    </row>
    <row r="662" spans="2:2" x14ac:dyDescent="0.25">
      <c r="B662" s="156"/>
    </row>
    <row r="663" spans="2:2" x14ac:dyDescent="0.25">
      <c r="B663" s="156"/>
    </row>
    <row r="664" spans="2:2" x14ac:dyDescent="0.25">
      <c r="B664" s="156"/>
    </row>
    <row r="665" spans="2:2" x14ac:dyDescent="0.25">
      <c r="B665" s="156"/>
    </row>
    <row r="666" spans="2:2" x14ac:dyDescent="0.25">
      <c r="B666" s="156"/>
    </row>
    <row r="667" spans="2:2" x14ac:dyDescent="0.25">
      <c r="B667" s="156"/>
    </row>
    <row r="668" spans="2:2" x14ac:dyDescent="0.25">
      <c r="B668" s="156"/>
    </row>
    <row r="669" spans="2:2" x14ac:dyDescent="0.25">
      <c r="B669" s="156"/>
    </row>
    <row r="670" spans="2:2" x14ac:dyDescent="0.25">
      <c r="B670" s="156"/>
    </row>
    <row r="671" spans="2:2" x14ac:dyDescent="0.25">
      <c r="B671" s="156"/>
    </row>
    <row r="672" spans="2:2" x14ac:dyDescent="0.25">
      <c r="B672" s="156"/>
    </row>
    <row r="673" spans="2:2" x14ac:dyDescent="0.25">
      <c r="B673" s="156"/>
    </row>
    <row r="674" spans="2:2" x14ac:dyDescent="0.25">
      <c r="B674" s="156"/>
    </row>
    <row r="675" spans="2:2" x14ac:dyDescent="0.25">
      <c r="B675" s="156"/>
    </row>
    <row r="676" spans="2:2" x14ac:dyDescent="0.25">
      <c r="B676" s="156"/>
    </row>
    <row r="677" spans="2:2" x14ac:dyDescent="0.25">
      <c r="B677" s="156"/>
    </row>
    <row r="678" spans="2:2" x14ac:dyDescent="0.25">
      <c r="B678" s="156"/>
    </row>
    <row r="679" spans="2:2" x14ac:dyDescent="0.25">
      <c r="B679" s="156"/>
    </row>
    <row r="680" spans="2:2" x14ac:dyDescent="0.25">
      <c r="B680" s="156"/>
    </row>
    <row r="681" spans="2:2" x14ac:dyDescent="0.25">
      <c r="B681" s="156"/>
    </row>
    <row r="682" spans="2:2" x14ac:dyDescent="0.25">
      <c r="B682" s="156"/>
    </row>
    <row r="683" spans="2:2" x14ac:dyDescent="0.25">
      <c r="B683" s="156"/>
    </row>
    <row r="684" spans="2:2" x14ac:dyDescent="0.25">
      <c r="B684" s="156"/>
    </row>
    <row r="685" spans="2:2" x14ac:dyDescent="0.25">
      <c r="B685" s="156"/>
    </row>
    <row r="686" spans="2:2" x14ac:dyDescent="0.25">
      <c r="B686" s="156"/>
    </row>
    <row r="687" spans="2:2" x14ac:dyDescent="0.25">
      <c r="B687" s="156"/>
    </row>
    <row r="688" spans="2:2" x14ac:dyDescent="0.25">
      <c r="B688" s="156"/>
    </row>
    <row r="689" spans="2:2" x14ac:dyDescent="0.25">
      <c r="B689" s="156"/>
    </row>
    <row r="690" spans="2:2" x14ac:dyDescent="0.25">
      <c r="B690" s="156"/>
    </row>
    <row r="691" spans="2:2" x14ac:dyDescent="0.25">
      <c r="B691" s="156"/>
    </row>
    <row r="692" spans="2:2" x14ac:dyDescent="0.25">
      <c r="B692" s="156"/>
    </row>
    <row r="693" spans="2:2" x14ac:dyDescent="0.25">
      <c r="B693" s="156"/>
    </row>
    <row r="694" spans="2:2" x14ac:dyDescent="0.25">
      <c r="B694" s="156"/>
    </row>
    <row r="695" spans="2:2" x14ac:dyDescent="0.25">
      <c r="B695" s="156"/>
    </row>
    <row r="696" spans="2:2" x14ac:dyDescent="0.25">
      <c r="B696" s="156"/>
    </row>
    <row r="697" spans="2:2" x14ac:dyDescent="0.25">
      <c r="B697" s="156"/>
    </row>
    <row r="698" spans="2:2" x14ac:dyDescent="0.25">
      <c r="B698" s="156"/>
    </row>
    <row r="699" spans="2:2" x14ac:dyDescent="0.25">
      <c r="B699" s="156"/>
    </row>
    <row r="700" spans="2:2" x14ac:dyDescent="0.25">
      <c r="B700" s="156"/>
    </row>
    <row r="701" spans="2:2" x14ac:dyDescent="0.25">
      <c r="B701" s="156"/>
    </row>
    <row r="702" spans="2:2" x14ac:dyDescent="0.25">
      <c r="B702" s="156"/>
    </row>
    <row r="703" spans="2:2" x14ac:dyDescent="0.25">
      <c r="B703" s="156"/>
    </row>
    <row r="704" spans="2:2" x14ac:dyDescent="0.25">
      <c r="B704" s="156"/>
    </row>
    <row r="705" spans="2:2" x14ac:dyDescent="0.25">
      <c r="B705" s="156"/>
    </row>
    <row r="706" spans="2:2" x14ac:dyDescent="0.25">
      <c r="B706" s="156"/>
    </row>
    <row r="707" spans="2:2" x14ac:dyDescent="0.25">
      <c r="B707" s="156"/>
    </row>
    <row r="708" spans="2:2" x14ac:dyDescent="0.25">
      <c r="B708" s="156"/>
    </row>
    <row r="709" spans="2:2" x14ac:dyDescent="0.25">
      <c r="B709" s="156"/>
    </row>
    <row r="710" spans="2:2" x14ac:dyDescent="0.25">
      <c r="B710" s="156"/>
    </row>
    <row r="711" spans="2:2" x14ac:dyDescent="0.25">
      <c r="B711" s="156"/>
    </row>
    <row r="712" spans="2:2" x14ac:dyDescent="0.25">
      <c r="B712" s="156"/>
    </row>
    <row r="713" spans="2:2" x14ac:dyDescent="0.25">
      <c r="B713" s="156"/>
    </row>
    <row r="714" spans="2:2" x14ac:dyDescent="0.25">
      <c r="B714" s="156"/>
    </row>
    <row r="715" spans="2:2" x14ac:dyDescent="0.25">
      <c r="B715" s="156"/>
    </row>
    <row r="716" spans="2:2" x14ac:dyDescent="0.25">
      <c r="B716" s="156"/>
    </row>
    <row r="717" spans="2:2" x14ac:dyDescent="0.25">
      <c r="B717" s="156"/>
    </row>
    <row r="718" spans="2:2" x14ac:dyDescent="0.25">
      <c r="B718" s="156"/>
    </row>
    <row r="719" spans="2:2" x14ac:dyDescent="0.25">
      <c r="B719" s="156"/>
    </row>
    <row r="720" spans="2:2" x14ac:dyDescent="0.25">
      <c r="B720" s="156"/>
    </row>
    <row r="721" spans="2:2" x14ac:dyDescent="0.25">
      <c r="B721" s="156"/>
    </row>
    <row r="722" spans="2:2" x14ac:dyDescent="0.25">
      <c r="B722" s="156"/>
    </row>
    <row r="723" spans="2:2" x14ac:dyDescent="0.25">
      <c r="B723" s="156"/>
    </row>
    <row r="724" spans="2:2" x14ac:dyDescent="0.25">
      <c r="B724" s="156"/>
    </row>
    <row r="725" spans="2:2" x14ac:dyDescent="0.25">
      <c r="B725" s="156"/>
    </row>
    <row r="726" spans="2:2" x14ac:dyDescent="0.25">
      <c r="B726" s="156"/>
    </row>
    <row r="727" spans="2:2" x14ac:dyDescent="0.25">
      <c r="B727" s="156"/>
    </row>
    <row r="728" spans="2:2" x14ac:dyDescent="0.25">
      <c r="B728" s="156"/>
    </row>
    <row r="729" spans="2:2" x14ac:dyDescent="0.25">
      <c r="B729" s="156"/>
    </row>
    <row r="730" spans="2:2" x14ac:dyDescent="0.25">
      <c r="B730" s="156"/>
    </row>
    <row r="731" spans="2:2" x14ac:dyDescent="0.25">
      <c r="B731" s="156"/>
    </row>
    <row r="732" spans="2:2" x14ac:dyDescent="0.25">
      <c r="B732" s="156"/>
    </row>
    <row r="733" spans="2:2" x14ac:dyDescent="0.25">
      <c r="B733" s="156"/>
    </row>
    <row r="734" spans="2:2" x14ac:dyDescent="0.25">
      <c r="B734" s="156"/>
    </row>
    <row r="735" spans="2:2" x14ac:dyDescent="0.25">
      <c r="B735" s="156"/>
    </row>
    <row r="736" spans="2:2" x14ac:dyDescent="0.25">
      <c r="B736" s="156"/>
    </row>
    <row r="737" spans="2:2" x14ac:dyDescent="0.25">
      <c r="B737" s="156"/>
    </row>
    <row r="738" spans="2:2" x14ac:dyDescent="0.25">
      <c r="B738" s="156"/>
    </row>
    <row r="739" spans="2:2" x14ac:dyDescent="0.25">
      <c r="B739" s="156"/>
    </row>
    <row r="740" spans="2:2" x14ac:dyDescent="0.25">
      <c r="B740" s="156"/>
    </row>
    <row r="741" spans="2:2" x14ac:dyDescent="0.25">
      <c r="B741" s="156"/>
    </row>
    <row r="742" spans="2:2" x14ac:dyDescent="0.25">
      <c r="B742" s="156"/>
    </row>
    <row r="743" spans="2:2" x14ac:dyDescent="0.25">
      <c r="B743" s="156"/>
    </row>
    <row r="744" spans="2:2" x14ac:dyDescent="0.25">
      <c r="B744" s="156"/>
    </row>
    <row r="745" spans="2:2" x14ac:dyDescent="0.25">
      <c r="B745" s="156"/>
    </row>
    <row r="746" spans="2:2" x14ac:dyDescent="0.25">
      <c r="B746" s="156"/>
    </row>
    <row r="747" spans="2:2" x14ac:dyDescent="0.25">
      <c r="B747" s="156"/>
    </row>
    <row r="748" spans="2:2" x14ac:dyDescent="0.25">
      <c r="B748" s="156"/>
    </row>
    <row r="749" spans="2:2" x14ac:dyDescent="0.25">
      <c r="B749" s="156"/>
    </row>
    <row r="750" spans="2:2" x14ac:dyDescent="0.25">
      <c r="B750" s="156"/>
    </row>
    <row r="751" spans="2:2" x14ac:dyDescent="0.25">
      <c r="B751" s="156"/>
    </row>
    <row r="752" spans="2:2" x14ac:dyDescent="0.25">
      <c r="B752" s="156"/>
    </row>
    <row r="753" spans="2:2" x14ac:dyDescent="0.25">
      <c r="B753" s="156"/>
    </row>
    <row r="754" spans="2:2" x14ac:dyDescent="0.25">
      <c r="B754" s="156"/>
    </row>
    <row r="755" spans="2:2" x14ac:dyDescent="0.25">
      <c r="B755" s="156"/>
    </row>
    <row r="756" spans="2:2" x14ac:dyDescent="0.25">
      <c r="B756" s="156"/>
    </row>
    <row r="757" spans="2:2" x14ac:dyDescent="0.25">
      <c r="B757" s="156"/>
    </row>
    <row r="758" spans="2:2" x14ac:dyDescent="0.25">
      <c r="B758" s="156"/>
    </row>
    <row r="759" spans="2:2" x14ac:dyDescent="0.25">
      <c r="B759" s="156"/>
    </row>
    <row r="760" spans="2:2" x14ac:dyDescent="0.25">
      <c r="B760" s="156"/>
    </row>
    <row r="761" spans="2:2" x14ac:dyDescent="0.25">
      <c r="B761" s="156"/>
    </row>
    <row r="762" spans="2:2" x14ac:dyDescent="0.25">
      <c r="B762" s="156"/>
    </row>
    <row r="763" spans="2:2" x14ac:dyDescent="0.25">
      <c r="B763" s="156"/>
    </row>
    <row r="764" spans="2:2" x14ac:dyDescent="0.25">
      <c r="B764" s="156"/>
    </row>
    <row r="765" spans="2:2" x14ac:dyDescent="0.25">
      <c r="B765" s="156"/>
    </row>
    <row r="766" spans="2:2" x14ac:dyDescent="0.25">
      <c r="B766" s="156"/>
    </row>
    <row r="767" spans="2:2" x14ac:dyDescent="0.25">
      <c r="B767" s="156"/>
    </row>
    <row r="768" spans="2:2" x14ac:dyDescent="0.25">
      <c r="B768" s="156"/>
    </row>
    <row r="769" spans="2:2" x14ac:dyDescent="0.25">
      <c r="B769" s="156"/>
    </row>
    <row r="770" spans="2:2" x14ac:dyDescent="0.25">
      <c r="B770" s="156"/>
    </row>
    <row r="771" spans="2:2" x14ac:dyDescent="0.25">
      <c r="B771" s="156"/>
    </row>
    <row r="772" spans="2:2" x14ac:dyDescent="0.25">
      <c r="B772" s="156"/>
    </row>
    <row r="773" spans="2:2" x14ac:dyDescent="0.25">
      <c r="B773" s="156"/>
    </row>
    <row r="774" spans="2:2" x14ac:dyDescent="0.25">
      <c r="B774" s="156"/>
    </row>
    <row r="775" spans="2:2" x14ac:dyDescent="0.25">
      <c r="B775" s="156"/>
    </row>
    <row r="776" spans="2:2" x14ac:dyDescent="0.25">
      <c r="B776" s="156"/>
    </row>
    <row r="777" spans="2:2" x14ac:dyDescent="0.25">
      <c r="B777" s="156"/>
    </row>
    <row r="778" spans="2:2" x14ac:dyDescent="0.25">
      <c r="B778" s="156"/>
    </row>
    <row r="779" spans="2:2" x14ac:dyDescent="0.25">
      <c r="B779" s="156"/>
    </row>
    <row r="780" spans="2:2" x14ac:dyDescent="0.25">
      <c r="B780" s="156"/>
    </row>
    <row r="781" spans="2:2" x14ac:dyDescent="0.25">
      <c r="B781" s="156"/>
    </row>
    <row r="782" spans="2:2" x14ac:dyDescent="0.25">
      <c r="B782" s="156"/>
    </row>
    <row r="783" spans="2:2" x14ac:dyDescent="0.25">
      <c r="B783" s="156"/>
    </row>
    <row r="784" spans="2:2" x14ac:dyDescent="0.25">
      <c r="B784" s="156"/>
    </row>
    <row r="785" spans="2:2" x14ac:dyDescent="0.25">
      <c r="B785" s="156"/>
    </row>
    <row r="786" spans="2:2" x14ac:dyDescent="0.25">
      <c r="B786" s="156"/>
    </row>
    <row r="787" spans="2:2" x14ac:dyDescent="0.25">
      <c r="B787" s="156"/>
    </row>
    <row r="788" spans="2:2" x14ac:dyDescent="0.25">
      <c r="B788" s="156"/>
    </row>
    <row r="789" spans="2:2" x14ac:dyDescent="0.25">
      <c r="B789" s="156"/>
    </row>
    <row r="790" spans="2:2" x14ac:dyDescent="0.25">
      <c r="B790" s="156"/>
    </row>
    <row r="791" spans="2:2" x14ac:dyDescent="0.25">
      <c r="B791" s="156"/>
    </row>
    <row r="792" spans="2:2" x14ac:dyDescent="0.25">
      <c r="B792" s="156"/>
    </row>
    <row r="793" spans="2:2" x14ac:dyDescent="0.25">
      <c r="B793" s="156"/>
    </row>
    <row r="794" spans="2:2" x14ac:dyDescent="0.25">
      <c r="B794" s="156"/>
    </row>
    <row r="795" spans="2:2" x14ac:dyDescent="0.25">
      <c r="B795" s="156"/>
    </row>
    <row r="796" spans="2:2" x14ac:dyDescent="0.25">
      <c r="B796" s="156"/>
    </row>
    <row r="797" spans="2:2" x14ac:dyDescent="0.25">
      <c r="B797" s="156"/>
    </row>
    <row r="798" spans="2:2" x14ac:dyDescent="0.25">
      <c r="B798" s="156"/>
    </row>
    <row r="799" spans="2:2" x14ac:dyDescent="0.25">
      <c r="B799" s="156"/>
    </row>
    <row r="800" spans="2:2" x14ac:dyDescent="0.25">
      <c r="B800" s="156"/>
    </row>
    <row r="801" spans="2:2" x14ac:dyDescent="0.25">
      <c r="B801" s="156"/>
    </row>
    <row r="802" spans="2:2" x14ac:dyDescent="0.25">
      <c r="B802" s="156"/>
    </row>
    <row r="803" spans="2:2" x14ac:dyDescent="0.25">
      <c r="B803" s="156"/>
    </row>
    <row r="804" spans="2:2" x14ac:dyDescent="0.25">
      <c r="B804" s="156"/>
    </row>
    <row r="805" spans="2:2" x14ac:dyDescent="0.25">
      <c r="B805" s="156"/>
    </row>
    <row r="806" spans="2:2" x14ac:dyDescent="0.25">
      <c r="B806" s="156"/>
    </row>
    <row r="807" spans="2:2" x14ac:dyDescent="0.25">
      <c r="B807" s="156"/>
    </row>
    <row r="808" spans="2:2" x14ac:dyDescent="0.25">
      <c r="B808" s="156"/>
    </row>
    <row r="809" spans="2:2" x14ac:dyDescent="0.25">
      <c r="B809" s="156"/>
    </row>
    <row r="810" spans="2:2" x14ac:dyDescent="0.25">
      <c r="B810" s="156"/>
    </row>
    <row r="811" spans="2:2" x14ac:dyDescent="0.25">
      <c r="B811" s="156"/>
    </row>
    <row r="812" spans="2:2" x14ac:dyDescent="0.25">
      <c r="B812" s="156"/>
    </row>
    <row r="813" spans="2:2" x14ac:dyDescent="0.25">
      <c r="B813" s="156"/>
    </row>
    <row r="814" spans="2:2" x14ac:dyDescent="0.25">
      <c r="B814" s="156"/>
    </row>
    <row r="815" spans="2:2" x14ac:dyDescent="0.25">
      <c r="B815" s="156"/>
    </row>
    <row r="816" spans="2:2" x14ac:dyDescent="0.25">
      <c r="B816" s="156"/>
    </row>
    <row r="817" spans="2:2" x14ac:dyDescent="0.25">
      <c r="B817" s="156"/>
    </row>
    <row r="818" spans="2:2" x14ac:dyDescent="0.25">
      <c r="B818" s="156"/>
    </row>
    <row r="819" spans="2:2" x14ac:dyDescent="0.25">
      <c r="B819" s="156"/>
    </row>
    <row r="820" spans="2:2" x14ac:dyDescent="0.25">
      <c r="B820" s="156"/>
    </row>
    <row r="821" spans="2:2" x14ac:dyDescent="0.25">
      <c r="B821" s="156"/>
    </row>
    <row r="822" spans="2:2" x14ac:dyDescent="0.25">
      <c r="B822" s="156"/>
    </row>
    <row r="823" spans="2:2" x14ac:dyDescent="0.25">
      <c r="B823" s="156"/>
    </row>
    <row r="824" spans="2:2" x14ac:dyDescent="0.25">
      <c r="B824" s="156"/>
    </row>
    <row r="825" spans="2:2" x14ac:dyDescent="0.25">
      <c r="B825" s="156"/>
    </row>
    <row r="826" spans="2:2" x14ac:dyDescent="0.25">
      <c r="B826" s="156"/>
    </row>
    <row r="827" spans="2:2" x14ac:dyDescent="0.25">
      <c r="B827" s="156"/>
    </row>
    <row r="828" spans="2:2" x14ac:dyDescent="0.25">
      <c r="B828" s="156"/>
    </row>
    <row r="829" spans="2:2" x14ac:dyDescent="0.25">
      <c r="B829" s="156"/>
    </row>
    <row r="830" spans="2:2" x14ac:dyDescent="0.25">
      <c r="B830" s="156"/>
    </row>
    <row r="831" spans="2:2" x14ac:dyDescent="0.25">
      <c r="B831" s="156"/>
    </row>
    <row r="832" spans="2:2" x14ac:dyDescent="0.25">
      <c r="B832" s="156"/>
    </row>
    <row r="833" spans="2:2" x14ac:dyDescent="0.25">
      <c r="B833" s="156"/>
    </row>
    <row r="834" spans="2:2" x14ac:dyDescent="0.25">
      <c r="B834" s="156"/>
    </row>
    <row r="835" spans="2:2" x14ac:dyDescent="0.25">
      <c r="B835" s="156"/>
    </row>
    <row r="836" spans="2:2" x14ac:dyDescent="0.25">
      <c r="B836" s="156"/>
    </row>
    <row r="837" spans="2:2" x14ac:dyDescent="0.25">
      <c r="B837" s="156"/>
    </row>
    <row r="838" spans="2:2" x14ac:dyDescent="0.25">
      <c r="B838" s="156"/>
    </row>
    <row r="839" spans="2:2" x14ac:dyDescent="0.25">
      <c r="B839" s="156"/>
    </row>
    <row r="840" spans="2:2" x14ac:dyDescent="0.25">
      <c r="B840" s="156"/>
    </row>
    <row r="841" spans="2:2" x14ac:dyDescent="0.25">
      <c r="B841" s="156"/>
    </row>
    <row r="842" spans="2:2" x14ac:dyDescent="0.25">
      <c r="B842" s="156"/>
    </row>
    <row r="843" spans="2:2" x14ac:dyDescent="0.25">
      <c r="B843" s="156"/>
    </row>
    <row r="844" spans="2:2" x14ac:dyDescent="0.25">
      <c r="B844" s="156"/>
    </row>
    <row r="845" spans="2:2" x14ac:dyDescent="0.25">
      <c r="B845" s="156"/>
    </row>
    <row r="846" spans="2:2" x14ac:dyDescent="0.25">
      <c r="B846" s="156"/>
    </row>
    <row r="847" spans="2:2" x14ac:dyDescent="0.25">
      <c r="B847" s="156"/>
    </row>
    <row r="848" spans="2:2" x14ac:dyDescent="0.25">
      <c r="B848" s="156"/>
    </row>
    <row r="849" spans="2:2" x14ac:dyDescent="0.25">
      <c r="B849" s="156"/>
    </row>
    <row r="850" spans="2:2" x14ac:dyDescent="0.25">
      <c r="B850" s="156"/>
    </row>
    <row r="851" spans="2:2" x14ac:dyDescent="0.25">
      <c r="B851" s="156"/>
    </row>
    <row r="852" spans="2:2" x14ac:dyDescent="0.25">
      <c r="B852" s="156"/>
    </row>
    <row r="853" spans="2:2" x14ac:dyDescent="0.25">
      <c r="B853" s="156"/>
    </row>
    <row r="854" spans="2:2" x14ac:dyDescent="0.25">
      <c r="B854" s="156"/>
    </row>
    <row r="855" spans="2:2" x14ac:dyDescent="0.25">
      <c r="B855" s="156"/>
    </row>
    <row r="856" spans="2:2" x14ac:dyDescent="0.25">
      <c r="B856" s="156"/>
    </row>
    <row r="857" spans="2:2" x14ac:dyDescent="0.25">
      <c r="B857" s="156"/>
    </row>
    <row r="858" spans="2:2" x14ac:dyDescent="0.25">
      <c r="B858" s="156"/>
    </row>
    <row r="859" spans="2:2" x14ac:dyDescent="0.25">
      <c r="B859" s="156"/>
    </row>
    <row r="860" spans="2:2" x14ac:dyDescent="0.25">
      <c r="B860" s="156"/>
    </row>
    <row r="861" spans="2:2" x14ac:dyDescent="0.25">
      <c r="B861" s="156"/>
    </row>
    <row r="862" spans="2:2" x14ac:dyDescent="0.25">
      <c r="B862" s="156"/>
    </row>
    <row r="863" spans="2:2" x14ac:dyDescent="0.25">
      <c r="B863" s="156"/>
    </row>
    <row r="864" spans="2:2" x14ac:dyDescent="0.25">
      <c r="B864" s="156"/>
    </row>
    <row r="865" spans="2:2" x14ac:dyDescent="0.25">
      <c r="B865" s="156"/>
    </row>
    <row r="866" spans="2:2" x14ac:dyDescent="0.25">
      <c r="B866" s="156"/>
    </row>
    <row r="867" spans="2:2" x14ac:dyDescent="0.25">
      <c r="B867" s="156"/>
    </row>
    <row r="868" spans="2:2" x14ac:dyDescent="0.25">
      <c r="B868" s="156"/>
    </row>
    <row r="869" spans="2:2" x14ac:dyDescent="0.25">
      <c r="B869" s="156"/>
    </row>
    <row r="870" spans="2:2" x14ac:dyDescent="0.25">
      <c r="B870" s="156"/>
    </row>
    <row r="871" spans="2:2" x14ac:dyDescent="0.25">
      <c r="B871" s="156"/>
    </row>
    <row r="872" spans="2:2" x14ac:dyDescent="0.25">
      <c r="B872" s="156"/>
    </row>
    <row r="873" spans="2:2" x14ac:dyDescent="0.25">
      <c r="B873" s="156"/>
    </row>
    <row r="874" spans="2:2" x14ac:dyDescent="0.25">
      <c r="B874" s="156"/>
    </row>
    <row r="875" spans="2:2" x14ac:dyDescent="0.25">
      <c r="B875" s="156"/>
    </row>
    <row r="876" spans="2:2" x14ac:dyDescent="0.25">
      <c r="B876" s="156"/>
    </row>
    <row r="877" spans="2:2" x14ac:dyDescent="0.25">
      <c r="B877" s="156"/>
    </row>
    <row r="878" spans="2:2" x14ac:dyDescent="0.25">
      <c r="B878" s="156"/>
    </row>
    <row r="879" spans="2:2" x14ac:dyDescent="0.25">
      <c r="B879" s="156"/>
    </row>
    <row r="880" spans="2:2" x14ac:dyDescent="0.25">
      <c r="B880" s="156"/>
    </row>
    <row r="881" spans="2:2" x14ac:dyDescent="0.25">
      <c r="B881" s="156"/>
    </row>
    <row r="882" spans="2:2" x14ac:dyDescent="0.25">
      <c r="B882" s="156"/>
    </row>
    <row r="883" spans="2:2" x14ac:dyDescent="0.25">
      <c r="B883" s="156"/>
    </row>
    <row r="884" spans="2:2" x14ac:dyDescent="0.25">
      <c r="B884" s="156"/>
    </row>
    <row r="885" spans="2:2" x14ac:dyDescent="0.25">
      <c r="B885" s="156"/>
    </row>
    <row r="886" spans="2:2" x14ac:dyDescent="0.25">
      <c r="B886" s="156"/>
    </row>
    <row r="887" spans="2:2" x14ac:dyDescent="0.25">
      <c r="B887" s="156"/>
    </row>
    <row r="888" spans="2:2" x14ac:dyDescent="0.25">
      <c r="B888" s="156"/>
    </row>
    <row r="889" spans="2:2" x14ac:dyDescent="0.25">
      <c r="B889" s="156"/>
    </row>
    <row r="890" spans="2:2" x14ac:dyDescent="0.25">
      <c r="B890" s="156"/>
    </row>
    <row r="891" spans="2:2" x14ac:dyDescent="0.25">
      <c r="B891" s="156"/>
    </row>
    <row r="892" spans="2:2" x14ac:dyDescent="0.25">
      <c r="B892" s="156"/>
    </row>
    <row r="893" spans="2:2" x14ac:dyDescent="0.25">
      <c r="B893" s="156"/>
    </row>
    <row r="894" spans="2:2" x14ac:dyDescent="0.25">
      <c r="B894" s="156"/>
    </row>
    <row r="895" spans="2:2" x14ac:dyDescent="0.25">
      <c r="B895" s="156"/>
    </row>
    <row r="896" spans="2:2" x14ac:dyDescent="0.25">
      <c r="B896" s="156"/>
    </row>
    <row r="897" spans="2:2" x14ac:dyDescent="0.25">
      <c r="B897" s="156"/>
    </row>
    <row r="898" spans="2:2" x14ac:dyDescent="0.25">
      <c r="B898" s="156"/>
    </row>
    <row r="899" spans="2:2" x14ac:dyDescent="0.25">
      <c r="B899" s="156"/>
    </row>
    <row r="900" spans="2:2" x14ac:dyDescent="0.25">
      <c r="B900" s="156"/>
    </row>
    <row r="901" spans="2:2" x14ac:dyDescent="0.25">
      <c r="B901" s="156"/>
    </row>
    <row r="902" spans="2:2" x14ac:dyDescent="0.25">
      <c r="B902" s="156"/>
    </row>
    <row r="903" spans="2:2" x14ac:dyDescent="0.25">
      <c r="B903" s="156"/>
    </row>
    <row r="904" spans="2:2" x14ac:dyDescent="0.25">
      <c r="B904" s="156"/>
    </row>
    <row r="905" spans="2:2" x14ac:dyDescent="0.25">
      <c r="B905" s="156"/>
    </row>
    <row r="906" spans="2:2" x14ac:dyDescent="0.25">
      <c r="B906" s="156"/>
    </row>
    <row r="907" spans="2:2" x14ac:dyDescent="0.25">
      <c r="B907" s="156"/>
    </row>
    <row r="908" spans="2:2" x14ac:dyDescent="0.25">
      <c r="B908" s="156"/>
    </row>
    <row r="909" spans="2:2" x14ac:dyDescent="0.25">
      <c r="B909" s="156"/>
    </row>
    <row r="910" spans="2:2" x14ac:dyDescent="0.25">
      <c r="B910" s="156"/>
    </row>
    <row r="911" spans="2:2" x14ac:dyDescent="0.25">
      <c r="B911" s="156"/>
    </row>
    <row r="912" spans="2:2" x14ac:dyDescent="0.25">
      <c r="B912" s="156"/>
    </row>
    <row r="913" spans="2:2" x14ac:dyDescent="0.25">
      <c r="B913" s="156"/>
    </row>
    <row r="914" spans="2:2" x14ac:dyDescent="0.25">
      <c r="B914" s="156"/>
    </row>
    <row r="915" spans="2:2" x14ac:dyDescent="0.25">
      <c r="B915" s="156"/>
    </row>
    <row r="916" spans="2:2" x14ac:dyDescent="0.25">
      <c r="B916" s="156"/>
    </row>
    <row r="917" spans="2:2" x14ac:dyDescent="0.25">
      <c r="B917" s="156"/>
    </row>
    <row r="918" spans="2:2" x14ac:dyDescent="0.25">
      <c r="B918" s="156"/>
    </row>
    <row r="919" spans="2:2" x14ac:dyDescent="0.25">
      <c r="B919" s="156"/>
    </row>
    <row r="920" spans="2:2" x14ac:dyDescent="0.25">
      <c r="B920" s="156"/>
    </row>
    <row r="921" spans="2:2" x14ac:dyDescent="0.25">
      <c r="B921" s="156"/>
    </row>
    <row r="922" spans="2:2" x14ac:dyDescent="0.25">
      <c r="B922" s="156"/>
    </row>
    <row r="923" spans="2:2" x14ac:dyDescent="0.25">
      <c r="B923" s="156"/>
    </row>
    <row r="924" spans="2:2" x14ac:dyDescent="0.25">
      <c r="B924" s="156"/>
    </row>
    <row r="925" spans="2:2" x14ac:dyDescent="0.25">
      <c r="B925" s="156"/>
    </row>
    <row r="926" spans="2:2" x14ac:dyDescent="0.25">
      <c r="B926" s="156"/>
    </row>
    <row r="927" spans="2:2" x14ac:dyDescent="0.25">
      <c r="B927" s="156"/>
    </row>
    <row r="928" spans="2:2" x14ac:dyDescent="0.25">
      <c r="B928" s="156"/>
    </row>
    <row r="929" spans="2:2" x14ac:dyDescent="0.25">
      <c r="B929" s="156"/>
    </row>
    <row r="930" spans="2:2" x14ac:dyDescent="0.25">
      <c r="B930" s="156"/>
    </row>
    <row r="931" spans="2:2" x14ac:dyDescent="0.25">
      <c r="B931" s="156"/>
    </row>
    <row r="932" spans="2:2" x14ac:dyDescent="0.25">
      <c r="B932" s="156"/>
    </row>
    <row r="933" spans="2:2" x14ac:dyDescent="0.25">
      <c r="B933" s="156"/>
    </row>
    <row r="934" spans="2:2" x14ac:dyDescent="0.25">
      <c r="B934" s="156"/>
    </row>
    <row r="935" spans="2:2" x14ac:dyDescent="0.25">
      <c r="B935" s="156"/>
    </row>
    <row r="936" spans="2:2" x14ac:dyDescent="0.25">
      <c r="B936" s="156"/>
    </row>
    <row r="937" spans="2:2" x14ac:dyDescent="0.25">
      <c r="B937" s="156"/>
    </row>
    <row r="938" spans="2:2" x14ac:dyDescent="0.25">
      <c r="B938" s="156"/>
    </row>
    <row r="939" spans="2:2" x14ac:dyDescent="0.25">
      <c r="B939" s="156"/>
    </row>
    <row r="940" spans="2:2" x14ac:dyDescent="0.25">
      <c r="B940" s="156"/>
    </row>
    <row r="941" spans="2:2" x14ac:dyDescent="0.25">
      <c r="B941" s="156"/>
    </row>
    <row r="942" spans="2:2" x14ac:dyDescent="0.25">
      <c r="B942" s="156"/>
    </row>
    <row r="943" spans="2:2" x14ac:dyDescent="0.25">
      <c r="B943" s="156"/>
    </row>
    <row r="944" spans="2:2" x14ac:dyDescent="0.25">
      <c r="B944" s="156"/>
    </row>
    <row r="945" spans="2:2" x14ac:dyDescent="0.25">
      <c r="B945" s="156"/>
    </row>
    <row r="946" spans="2:2" x14ac:dyDescent="0.25">
      <c r="B946" s="156"/>
    </row>
    <row r="947" spans="2:2" x14ac:dyDescent="0.25">
      <c r="B947" s="156"/>
    </row>
    <row r="948" spans="2:2" x14ac:dyDescent="0.25">
      <c r="B948" s="156"/>
    </row>
    <row r="949" spans="2:2" x14ac:dyDescent="0.25">
      <c r="B949" s="156"/>
    </row>
    <row r="950" spans="2:2" x14ac:dyDescent="0.25">
      <c r="B950" s="156"/>
    </row>
    <row r="951" spans="2:2" x14ac:dyDescent="0.25">
      <c r="B951" s="156"/>
    </row>
    <row r="952" spans="2:2" x14ac:dyDescent="0.25">
      <c r="B952" s="156"/>
    </row>
    <row r="953" spans="2:2" x14ac:dyDescent="0.25">
      <c r="B953" s="156"/>
    </row>
    <row r="954" spans="2:2" x14ac:dyDescent="0.25">
      <c r="B954" s="156"/>
    </row>
    <row r="955" spans="2:2" x14ac:dyDescent="0.25">
      <c r="B955" s="156"/>
    </row>
    <row r="956" spans="2:2" x14ac:dyDescent="0.25">
      <c r="B956" s="156"/>
    </row>
    <row r="957" spans="2:2" x14ac:dyDescent="0.25">
      <c r="B957" s="156"/>
    </row>
    <row r="958" spans="2:2" x14ac:dyDescent="0.25">
      <c r="B958" s="156"/>
    </row>
    <row r="959" spans="2:2" x14ac:dyDescent="0.25">
      <c r="B959" s="156"/>
    </row>
    <row r="960" spans="2:2" x14ac:dyDescent="0.25">
      <c r="B960" s="156"/>
    </row>
    <row r="961" spans="2:2" x14ac:dyDescent="0.25">
      <c r="B961" s="156"/>
    </row>
    <row r="962" spans="2:2" x14ac:dyDescent="0.25">
      <c r="B962" s="156"/>
    </row>
    <row r="963" spans="2:2" x14ac:dyDescent="0.25">
      <c r="B963" s="156"/>
    </row>
    <row r="964" spans="2:2" x14ac:dyDescent="0.25">
      <c r="B964" s="156"/>
    </row>
    <row r="965" spans="2:2" x14ac:dyDescent="0.25">
      <c r="B965" s="156"/>
    </row>
    <row r="966" spans="2:2" x14ac:dyDescent="0.25">
      <c r="B966" s="156"/>
    </row>
    <row r="967" spans="2:2" x14ac:dyDescent="0.25">
      <c r="B967" s="156"/>
    </row>
    <row r="968" spans="2:2" x14ac:dyDescent="0.25">
      <c r="B968" s="156"/>
    </row>
    <row r="969" spans="2:2" x14ac:dyDescent="0.25">
      <c r="B969" s="156"/>
    </row>
    <row r="970" spans="2:2" x14ac:dyDescent="0.25">
      <c r="B970" s="156"/>
    </row>
    <row r="971" spans="2:2" x14ac:dyDescent="0.25">
      <c r="B971" s="156"/>
    </row>
    <row r="972" spans="2:2" x14ac:dyDescent="0.25">
      <c r="B972" s="156"/>
    </row>
    <row r="973" spans="2:2" x14ac:dyDescent="0.25">
      <c r="B973" s="156"/>
    </row>
    <row r="974" spans="2:2" x14ac:dyDescent="0.25">
      <c r="B974" s="156"/>
    </row>
    <row r="975" spans="2:2" x14ac:dyDescent="0.25">
      <c r="B975" s="156"/>
    </row>
    <row r="976" spans="2:2" x14ac:dyDescent="0.25">
      <c r="B976" s="156"/>
    </row>
    <row r="977" spans="2:2" x14ac:dyDescent="0.25">
      <c r="B977" s="156"/>
    </row>
    <row r="978" spans="2:2" x14ac:dyDescent="0.25">
      <c r="B978" s="156"/>
    </row>
    <row r="979" spans="2:2" x14ac:dyDescent="0.25">
      <c r="B979" s="156"/>
    </row>
    <row r="980" spans="2:2" x14ac:dyDescent="0.25">
      <c r="B980" s="156"/>
    </row>
    <row r="981" spans="2:2" x14ac:dyDescent="0.25">
      <c r="B981" s="156"/>
    </row>
    <row r="982" spans="2:2" x14ac:dyDescent="0.25">
      <c r="B982" s="156"/>
    </row>
    <row r="983" spans="2:2" x14ac:dyDescent="0.25">
      <c r="B983" s="156"/>
    </row>
    <row r="984" spans="2:2" x14ac:dyDescent="0.25">
      <c r="B984" s="156"/>
    </row>
    <row r="985" spans="2:2" x14ac:dyDescent="0.25">
      <c r="B985" s="156"/>
    </row>
    <row r="986" spans="2:2" x14ac:dyDescent="0.25">
      <c r="B986" s="156"/>
    </row>
    <row r="987" spans="2:2" x14ac:dyDescent="0.25">
      <c r="B987" s="156"/>
    </row>
    <row r="988" spans="2:2" x14ac:dyDescent="0.25">
      <c r="B988" s="156"/>
    </row>
    <row r="989" spans="2:2" x14ac:dyDescent="0.25">
      <c r="B989" s="156"/>
    </row>
    <row r="990" spans="2:2" x14ac:dyDescent="0.25">
      <c r="B990" s="156"/>
    </row>
    <row r="991" spans="2:2" x14ac:dyDescent="0.25">
      <c r="B991" s="156"/>
    </row>
    <row r="992" spans="2:2" x14ac:dyDescent="0.25">
      <c r="B992" s="156"/>
    </row>
    <row r="993" spans="2:2" x14ac:dyDescent="0.25">
      <c r="B993" s="156"/>
    </row>
    <row r="994" spans="2:2" x14ac:dyDescent="0.25">
      <c r="B994" s="156"/>
    </row>
    <row r="995" spans="2:2" x14ac:dyDescent="0.25">
      <c r="B995" s="156"/>
    </row>
    <row r="996" spans="2:2" x14ac:dyDescent="0.25">
      <c r="B996" s="156"/>
    </row>
    <row r="997" spans="2:2" x14ac:dyDescent="0.25">
      <c r="B997" s="156"/>
    </row>
    <row r="998" spans="2:2" x14ac:dyDescent="0.25">
      <c r="B998" s="156"/>
    </row>
    <row r="999" spans="2:2" x14ac:dyDescent="0.25">
      <c r="B999" s="156"/>
    </row>
    <row r="1000" spans="2:2" x14ac:dyDescent="0.25">
      <c r="B1000" s="156"/>
    </row>
    <row r="1001" spans="2:2" x14ac:dyDescent="0.25">
      <c r="B1001" s="156"/>
    </row>
    <row r="1002" spans="2:2" x14ac:dyDescent="0.25">
      <c r="B1002" s="156"/>
    </row>
    <row r="1003" spans="2:2" x14ac:dyDescent="0.25">
      <c r="B1003" s="156"/>
    </row>
    <row r="1004" spans="2:2" x14ac:dyDescent="0.25">
      <c r="B1004" s="156"/>
    </row>
    <row r="1005" spans="2:2" x14ac:dyDescent="0.25">
      <c r="B1005" s="156"/>
    </row>
    <row r="1006" spans="2:2" x14ac:dyDescent="0.25">
      <c r="B1006" s="156"/>
    </row>
    <row r="1007" spans="2:2" x14ac:dyDescent="0.25">
      <c r="B1007" s="156"/>
    </row>
    <row r="1008" spans="2:2" x14ac:dyDescent="0.25">
      <c r="B1008" s="156"/>
    </row>
    <row r="1009" spans="2:2" x14ac:dyDescent="0.25">
      <c r="B1009" s="156"/>
    </row>
    <row r="1010" spans="2:2" x14ac:dyDescent="0.25">
      <c r="B1010" s="156"/>
    </row>
    <row r="1011" spans="2:2" x14ac:dyDescent="0.25">
      <c r="B1011" s="156"/>
    </row>
    <row r="1012" spans="2:2" x14ac:dyDescent="0.25">
      <c r="B1012" s="156"/>
    </row>
    <row r="1013" spans="2:2" x14ac:dyDescent="0.25">
      <c r="B1013" s="156"/>
    </row>
    <row r="1014" spans="2:2" x14ac:dyDescent="0.25">
      <c r="B1014" s="156"/>
    </row>
    <row r="1015" spans="2:2" x14ac:dyDescent="0.25">
      <c r="B1015" s="156"/>
    </row>
    <row r="1016" spans="2:2" x14ac:dyDescent="0.25">
      <c r="B1016" s="156"/>
    </row>
    <row r="1017" spans="2:2" x14ac:dyDescent="0.25">
      <c r="B1017" s="156"/>
    </row>
    <row r="1018" spans="2:2" x14ac:dyDescent="0.25">
      <c r="B1018" s="156"/>
    </row>
    <row r="1019" spans="2:2" x14ac:dyDescent="0.25">
      <c r="B1019" s="156"/>
    </row>
    <row r="1020" spans="2:2" x14ac:dyDescent="0.25">
      <c r="B1020" s="156"/>
    </row>
    <row r="1021" spans="2:2" x14ac:dyDescent="0.25">
      <c r="B1021" s="156"/>
    </row>
    <row r="1022" spans="2:2" x14ac:dyDescent="0.25">
      <c r="B1022" s="156"/>
    </row>
    <row r="1023" spans="2:2" x14ac:dyDescent="0.25">
      <c r="B1023" s="156"/>
    </row>
    <row r="1024" spans="2:2" x14ac:dyDescent="0.25">
      <c r="B1024" s="156"/>
    </row>
    <row r="1025" spans="2:2" x14ac:dyDescent="0.25">
      <c r="B1025" s="156"/>
    </row>
    <row r="1026" spans="2:2" x14ac:dyDescent="0.25">
      <c r="B1026" s="156"/>
    </row>
    <row r="1027" spans="2:2" x14ac:dyDescent="0.25">
      <c r="B1027" s="156"/>
    </row>
    <row r="1028" spans="2:2" x14ac:dyDescent="0.25">
      <c r="B1028" s="156"/>
    </row>
    <row r="1029" spans="2:2" x14ac:dyDescent="0.25">
      <c r="B1029" s="156"/>
    </row>
    <row r="1030" spans="2:2" x14ac:dyDescent="0.25">
      <c r="B1030" s="156"/>
    </row>
    <row r="1031" spans="2:2" x14ac:dyDescent="0.25">
      <c r="B1031" s="156"/>
    </row>
    <row r="1032" spans="2:2" x14ac:dyDescent="0.25">
      <c r="B1032" s="156"/>
    </row>
    <row r="1033" spans="2:2" x14ac:dyDescent="0.25">
      <c r="B1033" s="156"/>
    </row>
    <row r="1034" spans="2:2" x14ac:dyDescent="0.25">
      <c r="B1034" s="156"/>
    </row>
    <row r="1035" spans="2:2" x14ac:dyDescent="0.25">
      <c r="B1035" s="156"/>
    </row>
    <row r="1036" spans="2:2" x14ac:dyDescent="0.25">
      <c r="B1036" s="156"/>
    </row>
    <row r="1037" spans="2:2" x14ac:dyDescent="0.25">
      <c r="B1037" s="156"/>
    </row>
    <row r="1038" spans="2:2" x14ac:dyDescent="0.25">
      <c r="B1038" s="156"/>
    </row>
    <row r="1039" spans="2:2" x14ac:dyDescent="0.25">
      <c r="B1039" s="156"/>
    </row>
    <row r="1040" spans="2:2" x14ac:dyDescent="0.25">
      <c r="B1040" s="156"/>
    </row>
    <row r="1041" spans="2:2" x14ac:dyDescent="0.25">
      <c r="B1041" s="156"/>
    </row>
    <row r="1042" spans="2:2" x14ac:dyDescent="0.25">
      <c r="B1042" s="156"/>
    </row>
    <row r="1043" spans="2:2" x14ac:dyDescent="0.25">
      <c r="B1043" s="156"/>
    </row>
    <row r="1044" spans="2:2" x14ac:dyDescent="0.25">
      <c r="B1044" s="156"/>
    </row>
    <row r="1045" spans="2:2" x14ac:dyDescent="0.25">
      <c r="B1045" s="156"/>
    </row>
    <row r="1046" spans="2:2" x14ac:dyDescent="0.25">
      <c r="B1046" s="156"/>
    </row>
    <row r="1047" spans="2:2" x14ac:dyDescent="0.25">
      <c r="B1047" s="156"/>
    </row>
    <row r="1048" spans="2:2" x14ac:dyDescent="0.25">
      <c r="B1048" s="156"/>
    </row>
    <row r="1049" spans="2:2" x14ac:dyDescent="0.25">
      <c r="B1049" s="156"/>
    </row>
    <row r="1050" spans="2:2" x14ac:dyDescent="0.25">
      <c r="B1050" s="156"/>
    </row>
    <row r="1051" spans="2:2" x14ac:dyDescent="0.25">
      <c r="B1051" s="156"/>
    </row>
    <row r="1052" spans="2:2" x14ac:dyDescent="0.25">
      <c r="B1052" s="156"/>
    </row>
    <row r="1053" spans="2:2" x14ac:dyDescent="0.25">
      <c r="B1053" s="156"/>
    </row>
    <row r="1054" spans="2:2" x14ac:dyDescent="0.25">
      <c r="B1054" s="156"/>
    </row>
    <row r="1055" spans="2:2" x14ac:dyDescent="0.25">
      <c r="B1055" s="156"/>
    </row>
    <row r="1056" spans="2:2" x14ac:dyDescent="0.25">
      <c r="B1056" s="156"/>
    </row>
    <row r="1057" spans="2:2" x14ac:dyDescent="0.25">
      <c r="B1057" s="156"/>
    </row>
    <row r="1058" spans="2:2" x14ac:dyDescent="0.25">
      <c r="B1058" s="156"/>
    </row>
    <row r="1059" spans="2:2" x14ac:dyDescent="0.25">
      <c r="B1059" s="156"/>
    </row>
    <row r="1060" spans="2:2" x14ac:dyDescent="0.25">
      <c r="B1060" s="156"/>
    </row>
    <row r="1061" spans="2:2" x14ac:dyDescent="0.25">
      <c r="B1061" s="156"/>
    </row>
    <row r="1062" spans="2:2" x14ac:dyDescent="0.25">
      <c r="B1062" s="156"/>
    </row>
    <row r="1063" spans="2:2" x14ac:dyDescent="0.25">
      <c r="B1063" s="156"/>
    </row>
    <row r="1064" spans="2:2" x14ac:dyDescent="0.25">
      <c r="B1064" s="156"/>
    </row>
    <row r="1065" spans="2:2" x14ac:dyDescent="0.25">
      <c r="B1065" s="156"/>
    </row>
    <row r="1066" spans="2:2" x14ac:dyDescent="0.25">
      <c r="B1066" s="156"/>
    </row>
    <row r="1067" spans="2:2" x14ac:dyDescent="0.25">
      <c r="B1067" s="156"/>
    </row>
    <row r="1068" spans="2:2" x14ac:dyDescent="0.25">
      <c r="B1068" s="156"/>
    </row>
    <row r="1069" spans="2:2" x14ac:dyDescent="0.25">
      <c r="B1069" s="156"/>
    </row>
    <row r="1070" spans="2:2" x14ac:dyDescent="0.25">
      <c r="B1070" s="156"/>
    </row>
    <row r="1071" spans="2:2" x14ac:dyDescent="0.25">
      <c r="B1071" s="156"/>
    </row>
    <row r="1072" spans="2:2" x14ac:dyDescent="0.25">
      <c r="B1072" s="156"/>
    </row>
    <row r="1073" spans="2:2" x14ac:dyDescent="0.25">
      <c r="B1073" s="156"/>
    </row>
    <row r="1074" spans="2:2" x14ac:dyDescent="0.25">
      <c r="B1074" s="156"/>
    </row>
    <row r="1075" spans="2:2" x14ac:dyDescent="0.25">
      <c r="B1075" s="156"/>
    </row>
    <row r="1076" spans="2:2" x14ac:dyDescent="0.25">
      <c r="B1076" s="156"/>
    </row>
    <row r="1077" spans="2:2" x14ac:dyDescent="0.25">
      <c r="B1077" s="156"/>
    </row>
    <row r="1078" spans="2:2" x14ac:dyDescent="0.25">
      <c r="B1078" s="156"/>
    </row>
    <row r="1079" spans="2:2" x14ac:dyDescent="0.25">
      <c r="B1079" s="156"/>
    </row>
    <row r="1080" spans="2:2" x14ac:dyDescent="0.25">
      <c r="B1080" s="156"/>
    </row>
    <row r="1081" spans="2:2" x14ac:dyDescent="0.25">
      <c r="B1081" s="156"/>
    </row>
    <row r="1082" spans="2:2" x14ac:dyDescent="0.25">
      <c r="B1082" s="156"/>
    </row>
    <row r="1083" spans="2:2" x14ac:dyDescent="0.25">
      <c r="B1083" s="156"/>
    </row>
    <row r="1084" spans="2:2" x14ac:dyDescent="0.25">
      <c r="B1084" s="156"/>
    </row>
    <row r="1085" spans="2:2" x14ac:dyDescent="0.25">
      <c r="B1085" s="156"/>
    </row>
    <row r="1086" spans="2:2" x14ac:dyDescent="0.25">
      <c r="B1086" s="156"/>
    </row>
    <row r="1087" spans="2:2" x14ac:dyDescent="0.25">
      <c r="B1087" s="156"/>
    </row>
    <row r="1088" spans="2:2" x14ac:dyDescent="0.25">
      <c r="B1088" s="156"/>
    </row>
    <row r="1089" spans="2:2" x14ac:dyDescent="0.25">
      <c r="B1089" s="156"/>
    </row>
    <row r="1090" spans="2:2" x14ac:dyDescent="0.25">
      <c r="B1090" s="156"/>
    </row>
    <row r="1091" spans="2:2" x14ac:dyDescent="0.25">
      <c r="B1091" s="156"/>
    </row>
    <row r="1092" spans="2:2" x14ac:dyDescent="0.25">
      <c r="B1092" s="156"/>
    </row>
    <row r="1093" spans="2:2" x14ac:dyDescent="0.25">
      <c r="B1093" s="156"/>
    </row>
    <row r="1094" spans="2:2" x14ac:dyDescent="0.25">
      <c r="B1094" s="156"/>
    </row>
    <row r="1095" spans="2:2" x14ac:dyDescent="0.25">
      <c r="B1095" s="156"/>
    </row>
    <row r="1096" spans="2:2" x14ac:dyDescent="0.25">
      <c r="B1096" s="156"/>
    </row>
    <row r="1097" spans="2:2" x14ac:dyDescent="0.25">
      <c r="B1097" s="156"/>
    </row>
    <row r="1098" spans="2:2" x14ac:dyDescent="0.25">
      <c r="B1098" s="156"/>
    </row>
    <row r="1099" spans="2:2" x14ac:dyDescent="0.25">
      <c r="B1099" s="156"/>
    </row>
    <row r="1100" spans="2:2" x14ac:dyDescent="0.25">
      <c r="B1100" s="156"/>
    </row>
    <row r="1101" spans="2:2" x14ac:dyDescent="0.25">
      <c r="B1101" s="156"/>
    </row>
    <row r="1102" spans="2:2" x14ac:dyDescent="0.25">
      <c r="B1102" s="156"/>
    </row>
    <row r="1103" spans="2:2" x14ac:dyDescent="0.25">
      <c r="B1103" s="156"/>
    </row>
    <row r="1104" spans="2:2" x14ac:dyDescent="0.25">
      <c r="B1104" s="156"/>
    </row>
    <row r="1105" spans="2:2" x14ac:dyDescent="0.25">
      <c r="B1105" s="156"/>
    </row>
    <row r="1106" spans="2:2" x14ac:dyDescent="0.25">
      <c r="B1106" s="156"/>
    </row>
    <row r="1107" spans="2:2" x14ac:dyDescent="0.25">
      <c r="B1107" s="156"/>
    </row>
    <row r="1108" spans="2:2" x14ac:dyDescent="0.25">
      <c r="B1108" s="156"/>
    </row>
    <row r="1109" spans="2:2" x14ac:dyDescent="0.25">
      <c r="B1109" s="156"/>
    </row>
    <row r="1110" spans="2:2" x14ac:dyDescent="0.25">
      <c r="B1110" s="156"/>
    </row>
    <row r="1111" spans="2:2" x14ac:dyDescent="0.25">
      <c r="B1111" s="156"/>
    </row>
    <row r="1112" spans="2:2" x14ac:dyDescent="0.25">
      <c r="B1112" s="156"/>
    </row>
    <row r="1113" spans="2:2" x14ac:dyDescent="0.25">
      <c r="B1113" s="156"/>
    </row>
    <row r="1114" spans="2:2" x14ac:dyDescent="0.25">
      <c r="B1114" s="156"/>
    </row>
    <row r="1115" spans="2:2" x14ac:dyDescent="0.25">
      <c r="B1115" s="156"/>
    </row>
    <row r="1116" spans="2:2" x14ac:dyDescent="0.25">
      <c r="B1116" s="156"/>
    </row>
    <row r="1117" spans="2:2" x14ac:dyDescent="0.25">
      <c r="B1117" s="156"/>
    </row>
    <row r="1118" spans="2:2" x14ac:dyDescent="0.25">
      <c r="B1118" s="156"/>
    </row>
    <row r="1119" spans="2:2" x14ac:dyDescent="0.25">
      <c r="B1119" s="156"/>
    </row>
    <row r="1120" spans="2:2" x14ac:dyDescent="0.25">
      <c r="B1120" s="156"/>
    </row>
    <row r="1121" spans="2:2" x14ac:dyDescent="0.25">
      <c r="B1121" s="156"/>
    </row>
    <row r="1122" spans="2:2" x14ac:dyDescent="0.25">
      <c r="B1122" s="156"/>
    </row>
    <row r="1123" spans="2:2" x14ac:dyDescent="0.25">
      <c r="B1123" s="156"/>
    </row>
    <row r="1124" spans="2:2" x14ac:dyDescent="0.25">
      <c r="B1124" s="156"/>
    </row>
    <row r="1125" spans="2:2" x14ac:dyDescent="0.25">
      <c r="B1125" s="156"/>
    </row>
    <row r="1126" spans="2:2" x14ac:dyDescent="0.25">
      <c r="B1126" s="156"/>
    </row>
    <row r="1127" spans="2:2" x14ac:dyDescent="0.25">
      <c r="B1127" s="156"/>
    </row>
    <row r="1128" spans="2:2" x14ac:dyDescent="0.25">
      <c r="B1128" s="156"/>
    </row>
    <row r="1129" spans="2:2" x14ac:dyDescent="0.25">
      <c r="B1129" s="156"/>
    </row>
    <row r="1130" spans="2:2" x14ac:dyDescent="0.25">
      <c r="B1130" s="156"/>
    </row>
    <row r="1131" spans="2:2" x14ac:dyDescent="0.25">
      <c r="B1131" s="156"/>
    </row>
    <row r="1132" spans="2:2" x14ac:dyDescent="0.25">
      <c r="B1132" s="156"/>
    </row>
    <row r="1133" spans="2:2" x14ac:dyDescent="0.25">
      <c r="B1133" s="156"/>
    </row>
    <row r="1134" spans="2:2" x14ac:dyDescent="0.25">
      <c r="B1134" s="156"/>
    </row>
    <row r="1135" spans="2:2" x14ac:dyDescent="0.25">
      <c r="B1135" s="156"/>
    </row>
    <row r="1136" spans="2:2" x14ac:dyDescent="0.25">
      <c r="B1136" s="156"/>
    </row>
    <row r="1137" spans="2:2" x14ac:dyDescent="0.25">
      <c r="B1137" s="156"/>
    </row>
    <row r="1138" spans="2:2" x14ac:dyDescent="0.25">
      <c r="B1138" s="156"/>
    </row>
    <row r="1139" spans="2:2" x14ac:dyDescent="0.25">
      <c r="B1139" s="156"/>
    </row>
    <row r="1140" spans="2:2" x14ac:dyDescent="0.25">
      <c r="B1140" s="156"/>
    </row>
    <row r="1141" spans="2:2" x14ac:dyDescent="0.25">
      <c r="B1141" s="156"/>
    </row>
    <row r="1142" spans="2:2" x14ac:dyDescent="0.25">
      <c r="B1142" s="156"/>
    </row>
    <row r="1143" spans="2:2" x14ac:dyDescent="0.25">
      <c r="B1143" s="156"/>
    </row>
    <row r="1144" spans="2:2" x14ac:dyDescent="0.25">
      <c r="B1144" s="156"/>
    </row>
    <row r="1145" spans="2:2" x14ac:dyDescent="0.25">
      <c r="B1145" s="156"/>
    </row>
    <row r="1146" spans="2:2" x14ac:dyDescent="0.25">
      <c r="B1146" s="156"/>
    </row>
    <row r="1147" spans="2:2" x14ac:dyDescent="0.25">
      <c r="B1147" s="156"/>
    </row>
    <row r="1148" spans="2:2" x14ac:dyDescent="0.25">
      <c r="B1148" s="156"/>
    </row>
    <row r="1149" spans="2:2" x14ac:dyDescent="0.25">
      <c r="B1149" s="156"/>
    </row>
    <row r="1150" spans="2:2" x14ac:dyDescent="0.25">
      <c r="B1150" s="156"/>
    </row>
    <row r="1151" spans="2:2" x14ac:dyDescent="0.25">
      <c r="B1151" s="156"/>
    </row>
    <row r="1152" spans="2:2" x14ac:dyDescent="0.25">
      <c r="B1152" s="156"/>
    </row>
    <row r="1153" spans="2:2" x14ac:dyDescent="0.25">
      <c r="B1153" s="156"/>
    </row>
    <row r="1154" spans="2:2" x14ac:dyDescent="0.25">
      <c r="B1154" s="156"/>
    </row>
    <row r="1155" spans="2:2" x14ac:dyDescent="0.25">
      <c r="B1155" s="156"/>
    </row>
    <row r="1156" spans="2:2" x14ac:dyDescent="0.25">
      <c r="B1156" s="156"/>
    </row>
    <row r="1157" spans="2:2" x14ac:dyDescent="0.25">
      <c r="B1157" s="156"/>
    </row>
    <row r="1158" spans="2:2" x14ac:dyDescent="0.25">
      <c r="B1158" s="156"/>
    </row>
    <row r="1159" spans="2:2" x14ac:dyDescent="0.25">
      <c r="B1159" s="156"/>
    </row>
    <row r="1160" spans="2:2" x14ac:dyDescent="0.25">
      <c r="B1160" s="156"/>
    </row>
    <row r="1161" spans="2:2" x14ac:dyDescent="0.25">
      <c r="B1161" s="156"/>
    </row>
    <row r="1162" spans="2:2" x14ac:dyDescent="0.25">
      <c r="B1162" s="156"/>
    </row>
    <row r="1163" spans="2:2" x14ac:dyDescent="0.25">
      <c r="B1163" s="156"/>
    </row>
    <row r="1164" spans="2:2" x14ac:dyDescent="0.25">
      <c r="B1164" s="156"/>
    </row>
    <row r="1165" spans="2:2" x14ac:dyDescent="0.25">
      <c r="B1165" s="156"/>
    </row>
    <row r="1166" spans="2:2" x14ac:dyDescent="0.25">
      <c r="B1166" s="156"/>
    </row>
    <row r="1167" spans="2:2" x14ac:dyDescent="0.25">
      <c r="B1167" s="156"/>
    </row>
    <row r="1168" spans="2:2" x14ac:dyDescent="0.25">
      <c r="B1168" s="156"/>
    </row>
    <row r="1169" spans="2:2" x14ac:dyDescent="0.25">
      <c r="B1169" s="156"/>
    </row>
    <row r="1170" spans="2:2" x14ac:dyDescent="0.25">
      <c r="B1170" s="156"/>
    </row>
    <row r="1171" spans="2:2" x14ac:dyDescent="0.25">
      <c r="B1171" s="156"/>
    </row>
    <row r="1172" spans="2:2" x14ac:dyDescent="0.25">
      <c r="B1172" s="156"/>
    </row>
    <row r="1173" spans="2:2" x14ac:dyDescent="0.25">
      <c r="B1173" s="156"/>
    </row>
    <row r="1174" spans="2:2" x14ac:dyDescent="0.25">
      <c r="B1174" s="156"/>
    </row>
    <row r="1175" spans="2:2" x14ac:dyDescent="0.25">
      <c r="B1175" s="156"/>
    </row>
    <row r="1176" spans="2:2" x14ac:dyDescent="0.25">
      <c r="B1176" s="156"/>
    </row>
    <row r="1177" spans="2:2" x14ac:dyDescent="0.25">
      <c r="B1177" s="156"/>
    </row>
    <row r="1178" spans="2:2" x14ac:dyDescent="0.25">
      <c r="B1178" s="156"/>
    </row>
    <row r="1179" spans="2:2" x14ac:dyDescent="0.25">
      <c r="B1179" s="156"/>
    </row>
    <row r="1180" spans="2:2" x14ac:dyDescent="0.25">
      <c r="B1180" s="156"/>
    </row>
    <row r="1181" spans="2:2" x14ac:dyDescent="0.25">
      <c r="B1181" s="156"/>
    </row>
    <row r="1182" spans="2:2" x14ac:dyDescent="0.25">
      <c r="B1182" s="156"/>
    </row>
    <row r="1183" spans="2:2" x14ac:dyDescent="0.25">
      <c r="B1183" s="156"/>
    </row>
    <row r="1184" spans="2:2" x14ac:dyDescent="0.25">
      <c r="B1184" s="156"/>
    </row>
    <row r="1185" spans="2:2" x14ac:dyDescent="0.25">
      <c r="B1185" s="156"/>
    </row>
    <row r="1186" spans="2:2" x14ac:dyDescent="0.25">
      <c r="B1186" s="156"/>
    </row>
    <row r="1187" spans="2:2" x14ac:dyDescent="0.25">
      <c r="B1187" s="156"/>
    </row>
    <row r="1188" spans="2:2" x14ac:dyDescent="0.25">
      <c r="B1188" s="156"/>
    </row>
    <row r="1189" spans="2:2" x14ac:dyDescent="0.25">
      <c r="B1189" s="156"/>
    </row>
    <row r="1190" spans="2:2" x14ac:dyDescent="0.25">
      <c r="B1190" s="156"/>
    </row>
    <row r="1191" spans="2:2" x14ac:dyDescent="0.25">
      <c r="B1191" s="156"/>
    </row>
    <row r="1192" spans="2:2" x14ac:dyDescent="0.25">
      <c r="B1192" s="156"/>
    </row>
    <row r="1193" spans="2:2" x14ac:dyDescent="0.25">
      <c r="B1193" s="156"/>
    </row>
    <row r="1194" spans="2:2" x14ac:dyDescent="0.25">
      <c r="B1194" s="156"/>
    </row>
    <row r="1195" spans="2:2" x14ac:dyDescent="0.25">
      <c r="B1195" s="156"/>
    </row>
    <row r="1196" spans="2:2" x14ac:dyDescent="0.25">
      <c r="B1196" s="156"/>
    </row>
    <row r="1197" spans="2:2" x14ac:dyDescent="0.25">
      <c r="B1197" s="156"/>
    </row>
    <row r="1198" spans="2:2" x14ac:dyDescent="0.25">
      <c r="B1198" s="156"/>
    </row>
    <row r="1199" spans="2:2" x14ac:dyDescent="0.25">
      <c r="B1199" s="156"/>
    </row>
    <row r="1200" spans="2:2" x14ac:dyDescent="0.25">
      <c r="B1200" s="156"/>
    </row>
    <row r="1201" spans="2:2" x14ac:dyDescent="0.25">
      <c r="B1201" s="156"/>
    </row>
    <row r="1202" spans="2:2" x14ac:dyDescent="0.25">
      <c r="B1202" s="156"/>
    </row>
    <row r="1203" spans="2:2" x14ac:dyDescent="0.25">
      <c r="B1203" s="156"/>
    </row>
    <row r="1204" spans="2:2" x14ac:dyDescent="0.25">
      <c r="B1204" s="156"/>
    </row>
    <row r="1205" spans="2:2" x14ac:dyDescent="0.25">
      <c r="B1205" s="156"/>
    </row>
    <row r="1206" spans="2:2" x14ac:dyDescent="0.25">
      <c r="B1206" s="156"/>
    </row>
    <row r="1207" spans="2:2" x14ac:dyDescent="0.25">
      <c r="B1207" s="156"/>
    </row>
    <row r="1208" spans="2:2" x14ac:dyDescent="0.25">
      <c r="B1208" s="156"/>
    </row>
    <row r="1209" spans="2:2" x14ac:dyDescent="0.25">
      <c r="B1209" s="156"/>
    </row>
    <row r="1210" spans="2:2" x14ac:dyDescent="0.25">
      <c r="B1210" s="156"/>
    </row>
    <row r="1211" spans="2:2" x14ac:dyDescent="0.25">
      <c r="B1211" s="156"/>
    </row>
    <row r="1212" spans="2:2" x14ac:dyDescent="0.25">
      <c r="B1212" s="156"/>
    </row>
    <row r="1213" spans="2:2" x14ac:dyDescent="0.25">
      <c r="B1213" s="156"/>
    </row>
    <row r="1214" spans="2:2" x14ac:dyDescent="0.25">
      <c r="B1214" s="156"/>
    </row>
    <row r="1215" spans="2:2" x14ac:dyDescent="0.25">
      <c r="B1215" s="156"/>
    </row>
    <row r="1216" spans="2:2" x14ac:dyDescent="0.25">
      <c r="B1216" s="156"/>
    </row>
    <row r="1217" spans="2:2" x14ac:dyDescent="0.25">
      <c r="B1217" s="156"/>
    </row>
    <row r="1218" spans="2:2" x14ac:dyDescent="0.25">
      <c r="B1218" s="156"/>
    </row>
    <row r="1219" spans="2:2" x14ac:dyDescent="0.25">
      <c r="B1219" s="156"/>
    </row>
    <row r="1220" spans="2:2" x14ac:dyDescent="0.25">
      <c r="B1220" s="156"/>
    </row>
    <row r="1221" spans="2:2" x14ac:dyDescent="0.25">
      <c r="B1221" s="156"/>
    </row>
    <row r="1222" spans="2:2" x14ac:dyDescent="0.25">
      <c r="B1222" s="156"/>
    </row>
    <row r="1223" spans="2:2" x14ac:dyDescent="0.25">
      <c r="B1223" s="156"/>
    </row>
    <row r="1224" spans="2:2" x14ac:dyDescent="0.25">
      <c r="B1224" s="156"/>
    </row>
    <row r="1225" spans="2:2" x14ac:dyDescent="0.25">
      <c r="B1225" s="156"/>
    </row>
    <row r="1226" spans="2:2" x14ac:dyDescent="0.25">
      <c r="B1226" s="156"/>
    </row>
    <row r="1227" spans="2:2" x14ac:dyDescent="0.25">
      <c r="B1227" s="156"/>
    </row>
    <row r="1228" spans="2:2" x14ac:dyDescent="0.25">
      <c r="B1228" s="156"/>
    </row>
    <row r="1229" spans="2:2" x14ac:dyDescent="0.25">
      <c r="B1229" s="156"/>
    </row>
    <row r="1230" spans="2:2" x14ac:dyDescent="0.25">
      <c r="B1230" s="156"/>
    </row>
    <row r="1231" spans="2:2" x14ac:dyDescent="0.25">
      <c r="B1231" s="156"/>
    </row>
    <row r="1232" spans="2:2" x14ac:dyDescent="0.25">
      <c r="B1232" s="156"/>
    </row>
    <row r="1233" spans="2:2" x14ac:dyDescent="0.25">
      <c r="B1233" s="156"/>
    </row>
    <row r="1234" spans="2:2" x14ac:dyDescent="0.25">
      <c r="B1234" s="156"/>
    </row>
    <row r="1235" spans="2:2" x14ac:dyDescent="0.25">
      <c r="B1235" s="156"/>
    </row>
    <row r="1236" spans="2:2" x14ac:dyDescent="0.25">
      <c r="B1236" s="156"/>
    </row>
    <row r="1237" spans="2:2" x14ac:dyDescent="0.25">
      <c r="B1237" s="156"/>
    </row>
    <row r="1238" spans="2:2" x14ac:dyDescent="0.25">
      <c r="B1238" s="156"/>
    </row>
    <row r="1239" spans="2:2" x14ac:dyDescent="0.25">
      <c r="B1239" s="156"/>
    </row>
    <row r="1240" spans="2:2" x14ac:dyDescent="0.25">
      <c r="B1240" s="156"/>
    </row>
    <row r="1241" spans="2:2" x14ac:dyDescent="0.25">
      <c r="B1241" s="156"/>
    </row>
    <row r="1242" spans="2:2" x14ac:dyDescent="0.25">
      <c r="B1242" s="156"/>
    </row>
    <row r="1243" spans="2:2" x14ac:dyDescent="0.25">
      <c r="B1243" s="156"/>
    </row>
    <row r="1244" spans="2:2" x14ac:dyDescent="0.25">
      <c r="B1244" s="156"/>
    </row>
    <row r="1245" spans="2:2" x14ac:dyDescent="0.25">
      <c r="B1245" s="156"/>
    </row>
    <row r="1246" spans="2:2" x14ac:dyDescent="0.25">
      <c r="B1246" s="156"/>
    </row>
    <row r="1247" spans="2:2" x14ac:dyDescent="0.25">
      <c r="B1247" s="156"/>
    </row>
    <row r="1248" spans="2:2" x14ac:dyDescent="0.25">
      <c r="B1248" s="156"/>
    </row>
    <row r="1249" spans="2:2" x14ac:dyDescent="0.25">
      <c r="B1249" s="156"/>
    </row>
    <row r="1250" spans="2:2" x14ac:dyDescent="0.25">
      <c r="B1250" s="156"/>
    </row>
    <row r="1251" spans="2:2" x14ac:dyDescent="0.25">
      <c r="B1251" s="156"/>
    </row>
    <row r="1252" spans="2:2" x14ac:dyDescent="0.25">
      <c r="B1252" s="156"/>
    </row>
    <row r="1253" spans="2:2" x14ac:dyDescent="0.25">
      <c r="B1253" s="156"/>
    </row>
    <row r="1254" spans="2:2" x14ac:dyDescent="0.25">
      <c r="B1254" s="156"/>
    </row>
    <row r="1255" spans="2:2" x14ac:dyDescent="0.25">
      <c r="B1255" s="156"/>
    </row>
    <row r="1256" spans="2:2" x14ac:dyDescent="0.25">
      <c r="B1256" s="156"/>
    </row>
    <row r="1257" spans="2:2" x14ac:dyDescent="0.25">
      <c r="B1257" s="156"/>
    </row>
    <row r="1258" spans="2:2" x14ac:dyDescent="0.25">
      <c r="B1258" s="156"/>
    </row>
    <row r="1259" spans="2:2" x14ac:dyDescent="0.25">
      <c r="B1259" s="156"/>
    </row>
    <row r="1260" spans="2:2" x14ac:dyDescent="0.25">
      <c r="B1260" s="156"/>
    </row>
    <row r="1261" spans="2:2" x14ac:dyDescent="0.25">
      <c r="B1261" s="156"/>
    </row>
    <row r="1262" spans="2:2" x14ac:dyDescent="0.25">
      <c r="B1262" s="156"/>
    </row>
    <row r="1263" spans="2:2" x14ac:dyDescent="0.25">
      <c r="B1263" s="156"/>
    </row>
    <row r="1264" spans="2:2" x14ac:dyDescent="0.25">
      <c r="B1264" s="156"/>
    </row>
    <row r="1265" spans="2:2" x14ac:dyDescent="0.25">
      <c r="B1265" s="156"/>
    </row>
    <row r="1266" spans="2:2" x14ac:dyDescent="0.25">
      <c r="B1266" s="156"/>
    </row>
    <row r="1267" spans="2:2" x14ac:dyDescent="0.25">
      <c r="B1267" s="156"/>
    </row>
    <row r="1268" spans="2:2" x14ac:dyDescent="0.25">
      <c r="B1268" s="156"/>
    </row>
    <row r="1269" spans="2:2" x14ac:dyDescent="0.25">
      <c r="B1269" s="156"/>
    </row>
    <row r="1270" spans="2:2" x14ac:dyDescent="0.25">
      <c r="B1270" s="156"/>
    </row>
    <row r="1271" spans="2:2" x14ac:dyDescent="0.25">
      <c r="B1271" s="156"/>
    </row>
    <row r="1272" spans="2:2" x14ac:dyDescent="0.25">
      <c r="B1272" s="156"/>
    </row>
    <row r="1273" spans="2:2" x14ac:dyDescent="0.25">
      <c r="B1273" s="156"/>
    </row>
    <row r="1274" spans="2:2" x14ac:dyDescent="0.25">
      <c r="B1274" s="156"/>
    </row>
    <row r="1275" spans="2:2" x14ac:dyDescent="0.25">
      <c r="B1275" s="156"/>
    </row>
    <row r="1276" spans="2:2" x14ac:dyDescent="0.25">
      <c r="B1276" s="156"/>
    </row>
    <row r="1277" spans="2:2" x14ac:dyDescent="0.25">
      <c r="B1277" s="156"/>
    </row>
    <row r="1278" spans="2:2" x14ac:dyDescent="0.25">
      <c r="B1278" s="156"/>
    </row>
    <row r="1279" spans="2:2" x14ac:dyDescent="0.25">
      <c r="B1279" s="156"/>
    </row>
    <row r="1280" spans="2:2" x14ac:dyDescent="0.25">
      <c r="B1280" s="156"/>
    </row>
    <row r="1281" spans="2:2" x14ac:dyDescent="0.25">
      <c r="B1281" s="156"/>
    </row>
    <row r="1282" spans="2:2" x14ac:dyDescent="0.25">
      <c r="B1282" s="156"/>
    </row>
    <row r="1283" spans="2:2" x14ac:dyDescent="0.25">
      <c r="B1283" s="156"/>
    </row>
    <row r="1284" spans="2:2" x14ac:dyDescent="0.25">
      <c r="B1284" s="156"/>
    </row>
    <row r="1285" spans="2:2" x14ac:dyDescent="0.25">
      <c r="B1285" s="156"/>
    </row>
    <row r="1286" spans="2:2" x14ac:dyDescent="0.25">
      <c r="B1286" s="156"/>
    </row>
    <row r="1287" spans="2:2" x14ac:dyDescent="0.25">
      <c r="B1287" s="156"/>
    </row>
    <row r="1288" spans="2:2" x14ac:dyDescent="0.25">
      <c r="B1288" s="156"/>
    </row>
    <row r="1289" spans="2:2" x14ac:dyDescent="0.25">
      <c r="B1289" s="156"/>
    </row>
    <row r="1290" spans="2:2" x14ac:dyDescent="0.25">
      <c r="B1290" s="156"/>
    </row>
    <row r="1291" spans="2:2" x14ac:dyDescent="0.25">
      <c r="B1291" s="156"/>
    </row>
    <row r="1292" spans="2:2" x14ac:dyDescent="0.25">
      <c r="B1292" s="156"/>
    </row>
    <row r="1293" spans="2:2" x14ac:dyDescent="0.25">
      <c r="B1293" s="156"/>
    </row>
    <row r="1294" spans="2:2" x14ac:dyDescent="0.25">
      <c r="B1294" s="156"/>
    </row>
    <row r="1295" spans="2:2" x14ac:dyDescent="0.25">
      <c r="B1295" s="156"/>
    </row>
    <row r="1296" spans="2:2" x14ac:dyDescent="0.25">
      <c r="B1296" s="156"/>
    </row>
    <row r="1297" spans="2:2" x14ac:dyDescent="0.25">
      <c r="B1297" s="156"/>
    </row>
    <row r="1298" spans="2:2" x14ac:dyDescent="0.25">
      <c r="B1298" s="156"/>
    </row>
    <row r="1299" spans="2:2" x14ac:dyDescent="0.25">
      <c r="B1299" s="156"/>
    </row>
    <row r="1300" spans="2:2" x14ac:dyDescent="0.25">
      <c r="B1300" s="156"/>
    </row>
    <row r="1301" spans="2:2" x14ac:dyDescent="0.25">
      <c r="B1301" s="156"/>
    </row>
    <row r="1302" spans="2:2" x14ac:dyDescent="0.25">
      <c r="B1302" s="156"/>
    </row>
    <row r="1303" spans="2:2" x14ac:dyDescent="0.25">
      <c r="B1303" s="156"/>
    </row>
    <row r="1304" spans="2:2" x14ac:dyDescent="0.25">
      <c r="B1304" s="156"/>
    </row>
    <row r="1305" spans="2:2" x14ac:dyDescent="0.25">
      <c r="B1305" s="156"/>
    </row>
    <row r="1306" spans="2:2" x14ac:dyDescent="0.25">
      <c r="B1306" s="156"/>
    </row>
    <row r="1307" spans="2:2" x14ac:dyDescent="0.25">
      <c r="B1307" s="156"/>
    </row>
    <row r="1308" spans="2:2" x14ac:dyDescent="0.25">
      <c r="B1308" s="156"/>
    </row>
    <row r="1309" spans="2:2" x14ac:dyDescent="0.25">
      <c r="B1309" s="156"/>
    </row>
    <row r="1310" spans="2:2" x14ac:dyDescent="0.25">
      <c r="B1310" s="156"/>
    </row>
    <row r="1311" spans="2:2" x14ac:dyDescent="0.25">
      <c r="B1311" s="156"/>
    </row>
    <row r="1312" spans="2:2" x14ac:dyDescent="0.25">
      <c r="B1312" s="156"/>
    </row>
    <row r="1313" spans="2:2" x14ac:dyDescent="0.25">
      <c r="B1313" s="156"/>
    </row>
    <row r="1314" spans="2:2" x14ac:dyDescent="0.25">
      <c r="B1314" s="156"/>
    </row>
    <row r="1315" spans="2:2" x14ac:dyDescent="0.25">
      <c r="B1315" s="156"/>
    </row>
    <row r="1316" spans="2:2" x14ac:dyDescent="0.25">
      <c r="B1316" s="156"/>
    </row>
    <row r="1317" spans="2:2" x14ac:dyDescent="0.25">
      <c r="B1317" s="156"/>
    </row>
    <row r="1318" spans="2:2" x14ac:dyDescent="0.25">
      <c r="B1318" s="156"/>
    </row>
    <row r="1319" spans="2:2" x14ac:dyDescent="0.25">
      <c r="B1319" s="156"/>
    </row>
    <row r="1320" spans="2:2" x14ac:dyDescent="0.25">
      <c r="B1320" s="156"/>
    </row>
    <row r="1321" spans="2:2" x14ac:dyDescent="0.25">
      <c r="B1321" s="156"/>
    </row>
    <row r="1322" spans="2:2" x14ac:dyDescent="0.25">
      <c r="B1322" s="156"/>
    </row>
    <row r="1323" spans="2:2" x14ac:dyDescent="0.25">
      <c r="B1323" s="156"/>
    </row>
    <row r="1324" spans="2:2" x14ac:dyDescent="0.25">
      <c r="B1324" s="156"/>
    </row>
    <row r="1325" spans="2:2" x14ac:dyDescent="0.25">
      <c r="B1325" s="156"/>
    </row>
    <row r="1326" spans="2:2" x14ac:dyDescent="0.25">
      <c r="B1326" s="156"/>
    </row>
    <row r="1327" spans="2:2" x14ac:dyDescent="0.25">
      <c r="B1327" s="156"/>
    </row>
    <row r="1328" spans="2:2" x14ac:dyDescent="0.25">
      <c r="B1328" s="156"/>
    </row>
    <row r="1329" spans="2:2" x14ac:dyDescent="0.25">
      <c r="B1329" s="156"/>
    </row>
    <row r="1330" spans="2:2" x14ac:dyDescent="0.25">
      <c r="B1330" s="156"/>
    </row>
    <row r="1331" spans="2:2" x14ac:dyDescent="0.25">
      <c r="B1331" s="156"/>
    </row>
    <row r="1332" spans="2:2" x14ac:dyDescent="0.25">
      <c r="B1332" s="156"/>
    </row>
    <row r="1333" spans="2:2" x14ac:dyDescent="0.25">
      <c r="B1333" s="156"/>
    </row>
    <row r="1334" spans="2:2" x14ac:dyDescent="0.25">
      <c r="B1334" s="156"/>
    </row>
    <row r="1335" spans="2:2" x14ac:dyDescent="0.25">
      <c r="B1335" s="156"/>
    </row>
    <row r="1336" spans="2:2" x14ac:dyDescent="0.25">
      <c r="B1336" s="156"/>
    </row>
    <row r="1337" spans="2:2" x14ac:dyDescent="0.25">
      <c r="B1337" s="156"/>
    </row>
    <row r="1338" spans="2:2" x14ac:dyDescent="0.25">
      <c r="B1338" s="156"/>
    </row>
    <row r="1339" spans="2:2" x14ac:dyDescent="0.25">
      <c r="B1339" s="156"/>
    </row>
    <row r="1340" spans="2:2" x14ac:dyDescent="0.25">
      <c r="B1340" s="156"/>
    </row>
    <row r="1341" spans="2:2" x14ac:dyDescent="0.25">
      <c r="B1341" s="156"/>
    </row>
    <row r="1342" spans="2:2" x14ac:dyDescent="0.25">
      <c r="B1342" s="156"/>
    </row>
    <row r="1343" spans="2:2" x14ac:dyDescent="0.25">
      <c r="B1343" s="156"/>
    </row>
    <row r="1344" spans="2:2" x14ac:dyDescent="0.25">
      <c r="B1344" s="156"/>
    </row>
    <row r="1345" spans="2:2" x14ac:dyDescent="0.25">
      <c r="B1345" s="156"/>
    </row>
    <row r="1346" spans="2:2" x14ac:dyDescent="0.25">
      <c r="B1346" s="156"/>
    </row>
    <row r="1347" spans="2:2" x14ac:dyDescent="0.25">
      <c r="B1347" s="156"/>
    </row>
    <row r="1348" spans="2:2" x14ac:dyDescent="0.25">
      <c r="B1348" s="156"/>
    </row>
    <row r="1349" spans="2:2" x14ac:dyDescent="0.25">
      <c r="B1349" s="156"/>
    </row>
    <row r="1350" spans="2:2" x14ac:dyDescent="0.25">
      <c r="B1350" s="156"/>
    </row>
    <row r="1351" spans="2:2" x14ac:dyDescent="0.25">
      <c r="B1351" s="156"/>
    </row>
    <row r="1352" spans="2:2" x14ac:dyDescent="0.25">
      <c r="B1352" s="156"/>
    </row>
    <row r="1353" spans="2:2" x14ac:dyDescent="0.25">
      <c r="B1353" s="156"/>
    </row>
    <row r="1354" spans="2:2" x14ac:dyDescent="0.25">
      <c r="B1354" s="156"/>
    </row>
    <row r="1355" spans="2:2" x14ac:dyDescent="0.25">
      <c r="B1355" s="156"/>
    </row>
    <row r="1356" spans="2:2" x14ac:dyDescent="0.25">
      <c r="B1356" s="156"/>
    </row>
    <row r="1357" spans="2:2" x14ac:dyDescent="0.25">
      <c r="B1357" s="156"/>
    </row>
    <row r="1358" spans="2:2" x14ac:dyDescent="0.25">
      <c r="B1358" s="156"/>
    </row>
    <row r="1359" spans="2:2" x14ac:dyDescent="0.25">
      <c r="B1359" s="156"/>
    </row>
    <row r="1360" spans="2:2" x14ac:dyDescent="0.25">
      <c r="B1360" s="156"/>
    </row>
    <row r="1361" spans="2:2" x14ac:dyDescent="0.25">
      <c r="B1361" s="156"/>
    </row>
    <row r="1362" spans="2:2" x14ac:dyDescent="0.25">
      <c r="B1362" s="156"/>
    </row>
    <row r="1363" spans="2:2" x14ac:dyDescent="0.25">
      <c r="B1363" s="156"/>
    </row>
    <row r="1364" spans="2:2" x14ac:dyDescent="0.25">
      <c r="B1364" s="156"/>
    </row>
    <row r="1365" spans="2:2" x14ac:dyDescent="0.25">
      <c r="B1365" s="156"/>
    </row>
    <row r="1366" spans="2:2" x14ac:dyDescent="0.25">
      <c r="B1366" s="156"/>
    </row>
    <row r="1367" spans="2:2" x14ac:dyDescent="0.25">
      <c r="B1367" s="156"/>
    </row>
    <row r="1368" spans="2:2" x14ac:dyDescent="0.25">
      <c r="B1368" s="156"/>
    </row>
    <row r="1369" spans="2:2" x14ac:dyDescent="0.25">
      <c r="B1369" s="156"/>
    </row>
    <row r="1370" spans="2:2" x14ac:dyDescent="0.25">
      <c r="B1370" s="156"/>
    </row>
    <row r="1371" spans="2:2" x14ac:dyDescent="0.25">
      <c r="B1371" s="156"/>
    </row>
    <row r="1372" spans="2:2" x14ac:dyDescent="0.25">
      <c r="B1372" s="156"/>
    </row>
    <row r="1373" spans="2:2" x14ac:dyDescent="0.25">
      <c r="B1373" s="156"/>
    </row>
    <row r="1374" spans="2:2" x14ac:dyDescent="0.25">
      <c r="B1374" s="156"/>
    </row>
    <row r="1375" spans="2:2" x14ac:dyDescent="0.25">
      <c r="B1375" s="156"/>
    </row>
    <row r="1376" spans="2:2" x14ac:dyDescent="0.25">
      <c r="B1376" s="156"/>
    </row>
    <row r="1377" spans="2:2" x14ac:dyDescent="0.25">
      <c r="B1377" s="156"/>
    </row>
    <row r="1378" spans="2:2" x14ac:dyDescent="0.25">
      <c r="B1378" s="156"/>
    </row>
    <row r="1379" spans="2:2" x14ac:dyDescent="0.25">
      <c r="B1379" s="156"/>
    </row>
    <row r="1380" spans="2:2" x14ac:dyDescent="0.25">
      <c r="B1380" s="156"/>
    </row>
    <row r="1381" spans="2:2" x14ac:dyDescent="0.25">
      <c r="B1381" s="156"/>
    </row>
    <row r="1382" spans="2:2" x14ac:dyDescent="0.25">
      <c r="B1382" s="156"/>
    </row>
    <row r="1383" spans="2:2" x14ac:dyDescent="0.25">
      <c r="B1383" s="156"/>
    </row>
    <row r="1384" spans="2:2" x14ac:dyDescent="0.25">
      <c r="B1384" s="156"/>
    </row>
    <row r="1385" spans="2:2" x14ac:dyDescent="0.25">
      <c r="B1385" s="156"/>
    </row>
    <row r="1386" spans="2:2" x14ac:dyDescent="0.25">
      <c r="B1386" s="156"/>
    </row>
    <row r="1387" spans="2:2" x14ac:dyDescent="0.25">
      <c r="B1387" s="156"/>
    </row>
    <row r="1388" spans="2:2" x14ac:dyDescent="0.25">
      <c r="B1388" s="156"/>
    </row>
    <row r="1389" spans="2:2" x14ac:dyDescent="0.25">
      <c r="B1389" s="156"/>
    </row>
    <row r="1390" spans="2:2" x14ac:dyDescent="0.25">
      <c r="B1390" s="156"/>
    </row>
    <row r="1391" spans="2:2" x14ac:dyDescent="0.25">
      <c r="B1391" s="156"/>
    </row>
    <row r="1392" spans="2:2" x14ac:dyDescent="0.25">
      <c r="B1392" s="156"/>
    </row>
    <row r="1393" spans="2:2" x14ac:dyDescent="0.25">
      <c r="B1393" s="156"/>
    </row>
    <row r="1394" spans="2:2" x14ac:dyDescent="0.25">
      <c r="B1394" s="156"/>
    </row>
    <row r="1395" spans="2:2" x14ac:dyDescent="0.25">
      <c r="B1395" s="156"/>
    </row>
    <row r="1396" spans="2:2" x14ac:dyDescent="0.25">
      <c r="B1396" s="156"/>
    </row>
    <row r="1397" spans="2:2" x14ac:dyDescent="0.25">
      <c r="B1397" s="156"/>
    </row>
    <row r="1398" spans="2:2" x14ac:dyDescent="0.25">
      <c r="B1398" s="156"/>
    </row>
    <row r="1399" spans="2:2" x14ac:dyDescent="0.25">
      <c r="B1399" s="156"/>
    </row>
    <row r="1400" spans="2:2" x14ac:dyDescent="0.25">
      <c r="B1400" s="156"/>
    </row>
    <row r="1401" spans="2:2" x14ac:dyDescent="0.25">
      <c r="B1401" s="156"/>
    </row>
    <row r="1402" spans="2:2" x14ac:dyDescent="0.25">
      <c r="B1402" s="156"/>
    </row>
    <row r="1403" spans="2:2" x14ac:dyDescent="0.25">
      <c r="B1403" s="156"/>
    </row>
    <row r="1404" spans="2:2" x14ac:dyDescent="0.25">
      <c r="B1404" s="156"/>
    </row>
    <row r="1405" spans="2:2" x14ac:dyDescent="0.25">
      <c r="B1405" s="156"/>
    </row>
    <row r="1406" spans="2:2" x14ac:dyDescent="0.25">
      <c r="B1406" s="156"/>
    </row>
    <row r="1407" spans="2:2" x14ac:dyDescent="0.25">
      <c r="B1407" s="156"/>
    </row>
    <row r="1408" spans="2:2" x14ac:dyDescent="0.25">
      <c r="B1408" s="156"/>
    </row>
    <row r="1409" spans="2:2" x14ac:dyDescent="0.25">
      <c r="B1409" s="156"/>
    </row>
    <row r="1410" spans="2:2" x14ac:dyDescent="0.25">
      <c r="B1410" s="156"/>
    </row>
    <row r="1411" spans="2:2" x14ac:dyDescent="0.25">
      <c r="B1411" s="156"/>
    </row>
    <row r="1412" spans="2:2" x14ac:dyDescent="0.25">
      <c r="B1412" s="156"/>
    </row>
    <row r="1413" spans="2:2" x14ac:dyDescent="0.25">
      <c r="B1413" s="156"/>
    </row>
    <row r="1414" spans="2:2" x14ac:dyDescent="0.25">
      <c r="B1414" s="156"/>
    </row>
    <row r="1415" spans="2:2" x14ac:dyDescent="0.25">
      <c r="B1415" s="156"/>
    </row>
    <row r="1416" spans="2:2" x14ac:dyDescent="0.25">
      <c r="B1416" s="156"/>
    </row>
    <row r="1417" spans="2:2" x14ac:dyDescent="0.25">
      <c r="B1417" s="156"/>
    </row>
    <row r="1418" spans="2:2" x14ac:dyDescent="0.25">
      <c r="B1418" s="156"/>
    </row>
    <row r="1419" spans="2:2" x14ac:dyDescent="0.25">
      <c r="B1419" s="156"/>
    </row>
    <row r="1420" spans="2:2" x14ac:dyDescent="0.25">
      <c r="B1420" s="156"/>
    </row>
    <row r="1421" spans="2:2" x14ac:dyDescent="0.25">
      <c r="B1421" s="156"/>
    </row>
    <row r="1422" spans="2:2" x14ac:dyDescent="0.25">
      <c r="B1422" s="156"/>
    </row>
    <row r="1423" spans="2:2" x14ac:dyDescent="0.25">
      <c r="B1423" s="156"/>
    </row>
    <row r="1424" spans="2:2" x14ac:dyDescent="0.25">
      <c r="B1424" s="156"/>
    </row>
    <row r="1425" spans="2:2" x14ac:dyDescent="0.25">
      <c r="B1425" s="156"/>
    </row>
    <row r="1426" spans="2:2" x14ac:dyDescent="0.25">
      <c r="B1426" s="156"/>
    </row>
    <row r="1427" spans="2:2" x14ac:dyDescent="0.25">
      <c r="B1427" s="156"/>
    </row>
    <row r="1428" spans="2:2" x14ac:dyDescent="0.25">
      <c r="B1428" s="156"/>
    </row>
    <row r="1429" spans="2:2" x14ac:dyDescent="0.25">
      <c r="B1429" s="156"/>
    </row>
    <row r="1430" spans="2:2" x14ac:dyDescent="0.25">
      <c r="B1430" s="156"/>
    </row>
    <row r="1431" spans="2:2" x14ac:dyDescent="0.25">
      <c r="B1431" s="156"/>
    </row>
    <row r="1432" spans="2:2" x14ac:dyDescent="0.25">
      <c r="B1432" s="156"/>
    </row>
    <row r="1433" spans="2:2" x14ac:dyDescent="0.25">
      <c r="B1433" s="156"/>
    </row>
    <row r="1434" spans="2:2" x14ac:dyDescent="0.25">
      <c r="B1434" s="156"/>
    </row>
    <row r="1435" spans="2:2" x14ac:dyDescent="0.25">
      <c r="B1435" s="156"/>
    </row>
    <row r="1436" spans="2:2" x14ac:dyDescent="0.25">
      <c r="B1436" s="156"/>
    </row>
    <row r="1437" spans="2:2" x14ac:dyDescent="0.25">
      <c r="B1437" s="156"/>
    </row>
    <row r="1438" spans="2:2" x14ac:dyDescent="0.25">
      <c r="B1438" s="156"/>
    </row>
    <row r="1439" spans="2:2" x14ac:dyDescent="0.25">
      <c r="B1439" s="156"/>
    </row>
    <row r="1440" spans="2:2" x14ac:dyDescent="0.25">
      <c r="B1440" s="156"/>
    </row>
    <row r="1441" spans="2:2" x14ac:dyDescent="0.25">
      <c r="B1441" s="156"/>
    </row>
    <row r="1442" spans="2:2" x14ac:dyDescent="0.25">
      <c r="B1442" s="156"/>
    </row>
    <row r="1443" spans="2:2" x14ac:dyDescent="0.25">
      <c r="B1443" s="156"/>
    </row>
    <row r="1444" spans="2:2" x14ac:dyDescent="0.25">
      <c r="B1444" s="156"/>
    </row>
    <row r="1445" spans="2:2" x14ac:dyDescent="0.25">
      <c r="B1445" s="156"/>
    </row>
    <row r="1446" spans="2:2" x14ac:dyDescent="0.25">
      <c r="B1446" s="156"/>
    </row>
    <row r="1447" spans="2:2" x14ac:dyDescent="0.25">
      <c r="B1447" s="156"/>
    </row>
    <row r="1448" spans="2:2" x14ac:dyDescent="0.25">
      <c r="B1448" s="156"/>
    </row>
    <row r="1449" spans="2:2" x14ac:dyDescent="0.25">
      <c r="B1449" s="156"/>
    </row>
    <row r="1450" spans="2:2" x14ac:dyDescent="0.25">
      <c r="B1450" s="156"/>
    </row>
    <row r="1451" spans="2:2" x14ac:dyDescent="0.25">
      <c r="B1451" s="156"/>
    </row>
    <row r="1452" spans="2:2" x14ac:dyDescent="0.25">
      <c r="B1452" s="156"/>
    </row>
    <row r="1453" spans="2:2" x14ac:dyDescent="0.25">
      <c r="B1453" s="156"/>
    </row>
    <row r="1454" spans="2:2" x14ac:dyDescent="0.25">
      <c r="B1454" s="156"/>
    </row>
    <row r="1455" spans="2:2" x14ac:dyDescent="0.25">
      <c r="B1455" s="156"/>
    </row>
    <row r="1456" spans="2:2" x14ac:dyDescent="0.25">
      <c r="B1456" s="156"/>
    </row>
    <row r="1457" spans="2:2" x14ac:dyDescent="0.25">
      <c r="B1457" s="156"/>
    </row>
    <row r="1458" spans="2:2" x14ac:dyDescent="0.25">
      <c r="B1458" s="156"/>
    </row>
    <row r="1459" spans="2:2" x14ac:dyDescent="0.25">
      <c r="B1459" s="156"/>
    </row>
    <row r="1460" spans="2:2" x14ac:dyDescent="0.25">
      <c r="B1460" s="156"/>
    </row>
    <row r="1461" spans="2:2" x14ac:dyDescent="0.25">
      <c r="B1461" s="156"/>
    </row>
    <row r="1462" spans="2:2" x14ac:dyDescent="0.25">
      <c r="B1462" s="156"/>
    </row>
    <row r="1463" spans="2:2" x14ac:dyDescent="0.25">
      <c r="B1463" s="156"/>
    </row>
    <row r="1464" spans="2:2" x14ac:dyDescent="0.25">
      <c r="B1464" s="156"/>
    </row>
    <row r="1465" spans="2:2" x14ac:dyDescent="0.25">
      <c r="B1465" s="156"/>
    </row>
    <row r="1466" spans="2:2" x14ac:dyDescent="0.25">
      <c r="B1466" s="156"/>
    </row>
    <row r="1467" spans="2:2" x14ac:dyDescent="0.25">
      <c r="B1467" s="156"/>
    </row>
    <row r="1468" spans="2:2" x14ac:dyDescent="0.25">
      <c r="B1468" s="156"/>
    </row>
    <row r="1469" spans="2:2" x14ac:dyDescent="0.25">
      <c r="B1469" s="156"/>
    </row>
    <row r="1470" spans="2:2" x14ac:dyDescent="0.25">
      <c r="B1470" s="156"/>
    </row>
    <row r="1471" spans="2:2" x14ac:dyDescent="0.25">
      <c r="B1471" s="156"/>
    </row>
    <row r="1472" spans="2:2" x14ac:dyDescent="0.25">
      <c r="B1472" s="156"/>
    </row>
    <row r="1473" spans="2:2" x14ac:dyDescent="0.25">
      <c r="B1473" s="156"/>
    </row>
    <row r="1474" spans="2:2" x14ac:dyDescent="0.25">
      <c r="B1474" s="156"/>
    </row>
    <row r="1475" spans="2:2" x14ac:dyDescent="0.25">
      <c r="B1475" s="156"/>
    </row>
    <row r="1476" spans="2:2" x14ac:dyDescent="0.25">
      <c r="B1476" s="156"/>
    </row>
    <row r="1477" spans="2:2" x14ac:dyDescent="0.25">
      <c r="B1477" s="156"/>
    </row>
    <row r="1478" spans="2:2" x14ac:dyDescent="0.25">
      <c r="B1478" s="156"/>
    </row>
    <row r="1479" spans="2:2" x14ac:dyDescent="0.25">
      <c r="B1479" s="156"/>
    </row>
    <row r="1480" spans="2:2" x14ac:dyDescent="0.25">
      <c r="B1480" s="156"/>
    </row>
    <row r="1481" spans="2:2" x14ac:dyDescent="0.25">
      <c r="B1481" s="156"/>
    </row>
    <row r="1482" spans="2:2" x14ac:dyDescent="0.25">
      <c r="B1482" s="156"/>
    </row>
    <row r="1483" spans="2:2" x14ac:dyDescent="0.25">
      <c r="B1483" s="156"/>
    </row>
    <row r="1484" spans="2:2" x14ac:dyDescent="0.25">
      <c r="B1484" s="156"/>
    </row>
    <row r="1485" spans="2:2" x14ac:dyDescent="0.25">
      <c r="B1485" s="156"/>
    </row>
    <row r="1486" spans="2:2" x14ac:dyDescent="0.25">
      <c r="B1486" s="156"/>
    </row>
    <row r="1487" spans="2:2" x14ac:dyDescent="0.25">
      <c r="B1487" s="156"/>
    </row>
    <row r="1488" spans="2:2" x14ac:dyDescent="0.25">
      <c r="B1488" s="156"/>
    </row>
    <row r="1489" spans="2:2" x14ac:dyDescent="0.25">
      <c r="B1489" s="156"/>
    </row>
    <row r="1490" spans="2:2" x14ac:dyDescent="0.25">
      <c r="B1490" s="156"/>
    </row>
    <row r="1491" spans="2:2" x14ac:dyDescent="0.25">
      <c r="B1491" s="156"/>
    </row>
    <row r="1492" spans="2:2" x14ac:dyDescent="0.25">
      <c r="B1492" s="156"/>
    </row>
    <row r="1493" spans="2:2" x14ac:dyDescent="0.25">
      <c r="B1493" s="156"/>
    </row>
    <row r="1494" spans="2:2" x14ac:dyDescent="0.25">
      <c r="B1494" s="156"/>
    </row>
    <row r="1495" spans="2:2" x14ac:dyDescent="0.25">
      <c r="B1495" s="156"/>
    </row>
    <row r="1496" spans="2:2" x14ac:dyDescent="0.25">
      <c r="B1496" s="156"/>
    </row>
    <row r="1497" spans="2:2" x14ac:dyDescent="0.25">
      <c r="B1497" s="156"/>
    </row>
    <row r="1498" spans="2:2" x14ac:dyDescent="0.25">
      <c r="B1498" s="156"/>
    </row>
    <row r="1499" spans="2:2" x14ac:dyDescent="0.25">
      <c r="B1499" s="156"/>
    </row>
    <row r="1500" spans="2:2" x14ac:dyDescent="0.25">
      <c r="B1500" s="156"/>
    </row>
    <row r="1501" spans="2:2" x14ac:dyDescent="0.25">
      <c r="B1501" s="156"/>
    </row>
    <row r="1502" spans="2:2" x14ac:dyDescent="0.25">
      <c r="B1502" s="156"/>
    </row>
    <row r="1503" spans="2:2" x14ac:dyDescent="0.25">
      <c r="B1503" s="156"/>
    </row>
    <row r="1504" spans="2:2" x14ac:dyDescent="0.25">
      <c r="B1504" s="156"/>
    </row>
    <row r="1505" spans="2:2" x14ac:dyDescent="0.25">
      <c r="B1505" s="156"/>
    </row>
    <row r="1506" spans="2:2" x14ac:dyDescent="0.25">
      <c r="B1506" s="156"/>
    </row>
    <row r="1507" spans="2:2" x14ac:dyDescent="0.25">
      <c r="B1507" s="156"/>
    </row>
    <row r="1508" spans="2:2" x14ac:dyDescent="0.25">
      <c r="B1508" s="156"/>
    </row>
    <row r="1509" spans="2:2" x14ac:dyDescent="0.25">
      <c r="B1509" s="156"/>
    </row>
    <row r="1510" spans="2:2" x14ac:dyDescent="0.25">
      <c r="B1510" s="156"/>
    </row>
    <row r="1511" spans="2:2" x14ac:dyDescent="0.25">
      <c r="B1511" s="156"/>
    </row>
    <row r="1512" spans="2:2" x14ac:dyDescent="0.25">
      <c r="B1512" s="156"/>
    </row>
    <row r="1513" spans="2:2" x14ac:dyDescent="0.25">
      <c r="B1513" s="156"/>
    </row>
    <row r="1514" spans="2:2" x14ac:dyDescent="0.25">
      <c r="B1514" s="156"/>
    </row>
    <row r="1515" spans="2:2" x14ac:dyDescent="0.25">
      <c r="B1515" s="156"/>
    </row>
    <row r="1516" spans="2:2" x14ac:dyDescent="0.25">
      <c r="B1516" s="156"/>
    </row>
    <row r="1517" spans="2:2" x14ac:dyDescent="0.25">
      <c r="B1517" s="156"/>
    </row>
    <row r="1518" spans="2:2" x14ac:dyDescent="0.25">
      <c r="B1518" s="156"/>
    </row>
    <row r="1519" spans="2:2" x14ac:dyDescent="0.25">
      <c r="B1519" s="156"/>
    </row>
    <row r="1520" spans="2:2" x14ac:dyDescent="0.25">
      <c r="B1520" s="156"/>
    </row>
    <row r="1521" spans="2:2" x14ac:dyDescent="0.25">
      <c r="B1521" s="156"/>
    </row>
    <row r="1522" spans="2:2" x14ac:dyDescent="0.25">
      <c r="B1522" s="156"/>
    </row>
    <row r="1523" spans="2:2" x14ac:dyDescent="0.25">
      <c r="B1523" s="156"/>
    </row>
    <row r="1524" spans="2:2" x14ac:dyDescent="0.25">
      <c r="B1524" s="156"/>
    </row>
    <row r="1525" spans="2:2" x14ac:dyDescent="0.25">
      <c r="B1525" s="156"/>
    </row>
    <row r="1526" spans="2:2" x14ac:dyDescent="0.25">
      <c r="B1526" s="156"/>
    </row>
    <row r="1527" spans="2:2" x14ac:dyDescent="0.25">
      <c r="B1527" s="156"/>
    </row>
    <row r="1528" spans="2:2" x14ac:dyDescent="0.25">
      <c r="B1528" s="156"/>
    </row>
    <row r="1529" spans="2:2" x14ac:dyDescent="0.25">
      <c r="B1529" s="156"/>
    </row>
    <row r="1530" spans="2:2" x14ac:dyDescent="0.25">
      <c r="B1530" s="156"/>
    </row>
    <row r="1531" spans="2:2" x14ac:dyDescent="0.25">
      <c r="B1531" s="156"/>
    </row>
    <row r="1532" spans="2:2" x14ac:dyDescent="0.25">
      <c r="B1532" s="156"/>
    </row>
    <row r="1533" spans="2:2" x14ac:dyDescent="0.25">
      <c r="B1533" s="156"/>
    </row>
    <row r="1534" spans="2:2" x14ac:dyDescent="0.25">
      <c r="B1534" s="156"/>
    </row>
    <row r="1535" spans="2:2" x14ac:dyDescent="0.25">
      <c r="B1535" s="156"/>
    </row>
    <row r="1536" spans="2:2" x14ac:dyDescent="0.25">
      <c r="B1536" s="156"/>
    </row>
    <row r="1537" spans="2:2" x14ac:dyDescent="0.25">
      <c r="B1537" s="156"/>
    </row>
    <row r="1538" spans="2:2" x14ac:dyDescent="0.25">
      <c r="B1538" s="156"/>
    </row>
    <row r="1539" spans="2:2" x14ac:dyDescent="0.25">
      <c r="B1539" s="156"/>
    </row>
    <row r="1540" spans="2:2" x14ac:dyDescent="0.25">
      <c r="B1540" s="156"/>
    </row>
    <row r="1541" spans="2:2" x14ac:dyDescent="0.25">
      <c r="B1541" s="156"/>
    </row>
    <row r="1542" spans="2:2" x14ac:dyDescent="0.25">
      <c r="B1542" s="156"/>
    </row>
    <row r="1543" spans="2:2" x14ac:dyDescent="0.25">
      <c r="B1543" s="156"/>
    </row>
    <row r="1544" spans="2:2" x14ac:dyDescent="0.25">
      <c r="B1544" s="156"/>
    </row>
    <row r="1545" spans="2:2" x14ac:dyDescent="0.25">
      <c r="B1545" s="156"/>
    </row>
    <row r="1546" spans="2:2" x14ac:dyDescent="0.25">
      <c r="B1546" s="156"/>
    </row>
    <row r="1547" spans="2:2" x14ac:dyDescent="0.25">
      <c r="B1547" s="156"/>
    </row>
    <row r="1548" spans="2:2" x14ac:dyDescent="0.25">
      <c r="B1548" s="156"/>
    </row>
    <row r="1549" spans="2:2" x14ac:dyDescent="0.25">
      <c r="B1549" s="156"/>
    </row>
    <row r="1550" spans="2:2" x14ac:dyDescent="0.25">
      <c r="B1550" s="156"/>
    </row>
    <row r="1551" spans="2:2" x14ac:dyDescent="0.25">
      <c r="B1551" s="156"/>
    </row>
    <row r="1552" spans="2:2" x14ac:dyDescent="0.25">
      <c r="B1552" s="156"/>
    </row>
    <row r="1553" spans="2:2" x14ac:dyDescent="0.25">
      <c r="B1553" s="156"/>
    </row>
    <row r="1554" spans="2:2" x14ac:dyDescent="0.25">
      <c r="B1554" s="156"/>
    </row>
    <row r="1555" spans="2:2" x14ac:dyDescent="0.25">
      <c r="B1555" s="156"/>
    </row>
    <row r="1556" spans="2:2" x14ac:dyDescent="0.25">
      <c r="B1556" s="156"/>
    </row>
    <row r="1557" spans="2:2" x14ac:dyDescent="0.25">
      <c r="B1557" s="156"/>
    </row>
    <row r="1558" spans="2:2" x14ac:dyDescent="0.25">
      <c r="B1558" s="156"/>
    </row>
    <row r="1559" spans="2:2" x14ac:dyDescent="0.25">
      <c r="B1559" s="156"/>
    </row>
    <row r="1560" spans="2:2" x14ac:dyDescent="0.25">
      <c r="B1560" s="156"/>
    </row>
    <row r="1561" spans="2:2" x14ac:dyDescent="0.25">
      <c r="B1561" s="156"/>
    </row>
    <row r="1562" spans="2:2" x14ac:dyDescent="0.25">
      <c r="B1562" s="156"/>
    </row>
    <row r="1563" spans="2:2" x14ac:dyDescent="0.25">
      <c r="B1563" s="156"/>
    </row>
    <row r="1564" spans="2:2" x14ac:dyDescent="0.25">
      <c r="B1564" s="156"/>
    </row>
    <row r="1565" spans="2:2" x14ac:dyDescent="0.25">
      <c r="B1565" s="156"/>
    </row>
    <row r="1566" spans="2:2" x14ac:dyDescent="0.25">
      <c r="B1566" s="156"/>
    </row>
    <row r="1567" spans="2:2" x14ac:dyDescent="0.25">
      <c r="B1567" s="156"/>
    </row>
    <row r="1568" spans="2:2" x14ac:dyDescent="0.25">
      <c r="B1568" s="156"/>
    </row>
    <row r="1569" spans="2:2" x14ac:dyDescent="0.25">
      <c r="B1569" s="156"/>
    </row>
    <row r="1570" spans="2:2" x14ac:dyDescent="0.25">
      <c r="B1570" s="156"/>
    </row>
    <row r="1571" spans="2:2" x14ac:dyDescent="0.25">
      <c r="B1571" s="156"/>
    </row>
    <row r="1572" spans="2:2" x14ac:dyDescent="0.25">
      <c r="B1572" s="156"/>
    </row>
    <row r="1573" spans="2:2" x14ac:dyDescent="0.25">
      <c r="B1573" s="156"/>
    </row>
    <row r="1574" spans="2:2" x14ac:dyDescent="0.25">
      <c r="B1574" s="156"/>
    </row>
    <row r="1575" spans="2:2" x14ac:dyDescent="0.25">
      <c r="B1575" s="156"/>
    </row>
    <row r="1576" spans="2:2" x14ac:dyDescent="0.25">
      <c r="B1576" s="156"/>
    </row>
    <row r="1577" spans="2:2" x14ac:dyDescent="0.25">
      <c r="B1577" s="156"/>
    </row>
    <row r="1578" spans="2:2" x14ac:dyDescent="0.25">
      <c r="B1578" s="156"/>
    </row>
    <row r="1579" spans="2:2" x14ac:dyDescent="0.25">
      <c r="B1579" s="156"/>
    </row>
    <row r="1580" spans="2:2" x14ac:dyDescent="0.25">
      <c r="B1580" s="156"/>
    </row>
    <row r="1581" spans="2:2" x14ac:dyDescent="0.25">
      <c r="B1581" s="156"/>
    </row>
    <row r="1582" spans="2:2" x14ac:dyDescent="0.25">
      <c r="B1582" s="156"/>
    </row>
    <row r="1583" spans="2:2" x14ac:dyDescent="0.25">
      <c r="B1583" s="156"/>
    </row>
    <row r="1584" spans="2:2" x14ac:dyDescent="0.25">
      <c r="B1584" s="156"/>
    </row>
    <row r="1585" spans="2:2" x14ac:dyDescent="0.25">
      <c r="B1585" s="156"/>
    </row>
    <row r="1586" spans="2:2" x14ac:dyDescent="0.25">
      <c r="B1586" s="156"/>
    </row>
    <row r="1587" spans="2:2" x14ac:dyDescent="0.25">
      <c r="B1587" s="156"/>
    </row>
    <row r="1588" spans="2:2" x14ac:dyDescent="0.25">
      <c r="B1588" s="156"/>
    </row>
    <row r="1589" spans="2:2" x14ac:dyDescent="0.25">
      <c r="B1589" s="156"/>
    </row>
    <row r="1590" spans="2:2" x14ac:dyDescent="0.25">
      <c r="B1590" s="156"/>
    </row>
    <row r="1591" spans="2:2" x14ac:dyDescent="0.25">
      <c r="B1591" s="156"/>
    </row>
    <row r="1592" spans="2:2" x14ac:dyDescent="0.25">
      <c r="B1592" s="156"/>
    </row>
    <row r="1593" spans="2:2" x14ac:dyDescent="0.25">
      <c r="B1593" s="156"/>
    </row>
    <row r="1594" spans="2:2" x14ac:dyDescent="0.25">
      <c r="B1594" s="156"/>
    </row>
    <row r="1595" spans="2:2" x14ac:dyDescent="0.25">
      <c r="B1595" s="156"/>
    </row>
    <row r="1596" spans="2:2" x14ac:dyDescent="0.25">
      <c r="B1596" s="156"/>
    </row>
    <row r="1597" spans="2:2" x14ac:dyDescent="0.25">
      <c r="B1597" s="156"/>
    </row>
    <row r="1598" spans="2:2" x14ac:dyDescent="0.25">
      <c r="B1598" s="156"/>
    </row>
    <row r="1599" spans="2:2" x14ac:dyDescent="0.25">
      <c r="B1599" s="156"/>
    </row>
    <row r="1600" spans="2:2" x14ac:dyDescent="0.25">
      <c r="B1600" s="156"/>
    </row>
    <row r="1601" spans="2:2" x14ac:dyDescent="0.25">
      <c r="B1601" s="156"/>
    </row>
    <row r="1602" spans="2:2" x14ac:dyDescent="0.25">
      <c r="B1602" s="156"/>
    </row>
    <row r="1603" spans="2:2" x14ac:dyDescent="0.25">
      <c r="B1603" s="156"/>
    </row>
    <row r="1604" spans="2:2" x14ac:dyDescent="0.25">
      <c r="B1604" s="156"/>
    </row>
    <row r="1605" spans="2:2" x14ac:dyDescent="0.25">
      <c r="B1605" s="156"/>
    </row>
    <row r="1606" spans="2:2" x14ac:dyDescent="0.25">
      <c r="B1606" s="156"/>
    </row>
    <row r="1607" spans="2:2" x14ac:dyDescent="0.25">
      <c r="B1607" s="156"/>
    </row>
    <row r="1608" spans="2:2" x14ac:dyDescent="0.25">
      <c r="B1608" s="156"/>
    </row>
    <row r="1609" spans="2:2" x14ac:dyDescent="0.25">
      <c r="B1609" s="156"/>
    </row>
    <row r="1610" spans="2:2" x14ac:dyDescent="0.25">
      <c r="B1610" s="156"/>
    </row>
    <row r="1611" spans="2:2" x14ac:dyDescent="0.25">
      <c r="B1611" s="156"/>
    </row>
    <row r="1612" spans="2:2" x14ac:dyDescent="0.25">
      <c r="B1612" s="156"/>
    </row>
    <row r="1613" spans="2:2" x14ac:dyDescent="0.25">
      <c r="B1613" s="156"/>
    </row>
    <row r="1614" spans="2:2" x14ac:dyDescent="0.25">
      <c r="B1614" s="156"/>
    </row>
    <row r="1615" spans="2:2" x14ac:dyDescent="0.25">
      <c r="B1615" s="156"/>
    </row>
    <row r="1616" spans="2:2" x14ac:dyDescent="0.25">
      <c r="B1616" s="156"/>
    </row>
    <row r="1617" spans="2:2" x14ac:dyDescent="0.25">
      <c r="B1617" s="156"/>
    </row>
    <row r="1618" spans="2:2" x14ac:dyDescent="0.25">
      <c r="B1618" s="156"/>
    </row>
    <row r="1619" spans="2:2" x14ac:dyDescent="0.25">
      <c r="B1619" s="156"/>
    </row>
    <row r="1620" spans="2:2" x14ac:dyDescent="0.25">
      <c r="B1620" s="156"/>
    </row>
    <row r="1621" spans="2:2" x14ac:dyDescent="0.25">
      <c r="B1621" s="156"/>
    </row>
    <row r="1622" spans="2:2" x14ac:dyDescent="0.25">
      <c r="B1622" s="156"/>
    </row>
    <row r="1623" spans="2:2" x14ac:dyDescent="0.25">
      <c r="B1623" s="156"/>
    </row>
    <row r="1624" spans="2:2" x14ac:dyDescent="0.25">
      <c r="B1624" s="156"/>
    </row>
    <row r="1625" spans="2:2" x14ac:dyDescent="0.25">
      <c r="B1625" s="156"/>
    </row>
    <row r="1626" spans="2:2" x14ac:dyDescent="0.25">
      <c r="B1626" s="156"/>
    </row>
    <row r="1627" spans="2:2" x14ac:dyDescent="0.25">
      <c r="B1627" s="156"/>
    </row>
    <row r="1628" spans="2:2" x14ac:dyDescent="0.25">
      <c r="B1628" s="156"/>
    </row>
    <row r="1629" spans="2:2" x14ac:dyDescent="0.25">
      <c r="B1629" s="156"/>
    </row>
    <row r="1630" spans="2:2" x14ac:dyDescent="0.25">
      <c r="B1630" s="156"/>
    </row>
    <row r="1631" spans="2:2" x14ac:dyDescent="0.25">
      <c r="B1631" s="156"/>
    </row>
    <row r="1632" spans="2:2" x14ac:dyDescent="0.25">
      <c r="B1632" s="156"/>
    </row>
    <row r="1633" spans="2:2" x14ac:dyDescent="0.25">
      <c r="B1633" s="156"/>
    </row>
    <row r="1634" spans="2:2" x14ac:dyDescent="0.25">
      <c r="B1634" s="156"/>
    </row>
    <row r="1635" spans="2:2" x14ac:dyDescent="0.25">
      <c r="B1635" s="156"/>
    </row>
    <row r="1636" spans="2:2" x14ac:dyDescent="0.25">
      <c r="B1636" s="156"/>
    </row>
    <row r="1637" spans="2:2" x14ac:dyDescent="0.25">
      <c r="B1637" s="156"/>
    </row>
    <row r="1638" spans="2:2" x14ac:dyDescent="0.25">
      <c r="B1638" s="156"/>
    </row>
    <row r="1639" spans="2:2" x14ac:dyDescent="0.25">
      <c r="B1639" s="156"/>
    </row>
    <row r="1640" spans="2:2" x14ac:dyDescent="0.25">
      <c r="B1640" s="156"/>
    </row>
    <row r="1641" spans="2:2" x14ac:dyDescent="0.25">
      <c r="B1641" s="156"/>
    </row>
    <row r="1642" spans="2:2" x14ac:dyDescent="0.25">
      <c r="B1642" s="156"/>
    </row>
    <row r="1643" spans="2:2" x14ac:dyDescent="0.25">
      <c r="B1643" s="156"/>
    </row>
    <row r="1644" spans="2:2" x14ac:dyDescent="0.25">
      <c r="B1644" s="156"/>
    </row>
    <row r="1645" spans="2:2" x14ac:dyDescent="0.25">
      <c r="B1645" s="156"/>
    </row>
    <row r="1646" spans="2:2" x14ac:dyDescent="0.25">
      <c r="B1646" s="156"/>
    </row>
    <row r="1647" spans="2:2" x14ac:dyDescent="0.25">
      <c r="B1647" s="156"/>
    </row>
    <row r="1648" spans="2:2" x14ac:dyDescent="0.25">
      <c r="B1648" s="156"/>
    </row>
    <row r="1649" spans="2:2" x14ac:dyDescent="0.25">
      <c r="B1649" s="156"/>
    </row>
    <row r="1650" spans="2:2" x14ac:dyDescent="0.25">
      <c r="B1650" s="156"/>
    </row>
    <row r="1651" spans="2:2" x14ac:dyDescent="0.25">
      <c r="B1651" s="156"/>
    </row>
    <row r="1652" spans="2:2" x14ac:dyDescent="0.25">
      <c r="B1652" s="156"/>
    </row>
    <row r="1653" spans="2:2" x14ac:dyDescent="0.25">
      <c r="B1653" s="156"/>
    </row>
    <row r="1654" spans="2:2" x14ac:dyDescent="0.25">
      <c r="B1654" s="156"/>
    </row>
    <row r="1655" spans="2:2" x14ac:dyDescent="0.25">
      <c r="B1655" s="156"/>
    </row>
    <row r="1656" spans="2:2" x14ac:dyDescent="0.25">
      <c r="B1656" s="156"/>
    </row>
    <row r="1657" spans="2:2" x14ac:dyDescent="0.25">
      <c r="B1657" s="156"/>
    </row>
    <row r="1658" spans="2:2" x14ac:dyDescent="0.25">
      <c r="B1658" s="156"/>
    </row>
    <row r="1659" spans="2:2" x14ac:dyDescent="0.25">
      <c r="B1659" s="156"/>
    </row>
    <row r="1660" spans="2:2" x14ac:dyDescent="0.25">
      <c r="B1660" s="156"/>
    </row>
    <row r="1661" spans="2:2" x14ac:dyDescent="0.25">
      <c r="B1661" s="156"/>
    </row>
    <row r="1662" spans="2:2" x14ac:dyDescent="0.25">
      <c r="B1662" s="156"/>
    </row>
    <row r="1663" spans="2:2" x14ac:dyDescent="0.25">
      <c r="B1663" s="156"/>
    </row>
    <row r="1664" spans="2:2" x14ac:dyDescent="0.25">
      <c r="B1664" s="156"/>
    </row>
    <row r="1665" spans="2:2" x14ac:dyDescent="0.25">
      <c r="B1665" s="156"/>
    </row>
    <row r="1666" spans="2:2" x14ac:dyDescent="0.25">
      <c r="B1666" s="156"/>
    </row>
    <row r="1667" spans="2:2" x14ac:dyDescent="0.25">
      <c r="B1667" s="156"/>
    </row>
    <row r="1668" spans="2:2" x14ac:dyDescent="0.25">
      <c r="B1668" s="156"/>
    </row>
    <row r="1669" spans="2:2" x14ac:dyDescent="0.25">
      <c r="B1669" s="156"/>
    </row>
    <row r="1670" spans="2:2" x14ac:dyDescent="0.25">
      <c r="B1670" s="156"/>
    </row>
    <row r="1671" spans="2:2" x14ac:dyDescent="0.25">
      <c r="B1671" s="156"/>
    </row>
    <row r="1672" spans="2:2" x14ac:dyDescent="0.25">
      <c r="B1672" s="156"/>
    </row>
    <row r="1673" spans="2:2" x14ac:dyDescent="0.25">
      <c r="B1673" s="156"/>
    </row>
    <row r="1674" spans="2:2" x14ac:dyDescent="0.25">
      <c r="B1674" s="156"/>
    </row>
    <row r="1675" spans="2:2" x14ac:dyDescent="0.25">
      <c r="B1675" s="156"/>
    </row>
    <row r="1676" spans="2:2" x14ac:dyDescent="0.25">
      <c r="B1676" s="156"/>
    </row>
    <row r="1677" spans="2:2" x14ac:dyDescent="0.25">
      <c r="B1677" s="156"/>
    </row>
    <row r="1678" spans="2:2" x14ac:dyDescent="0.25">
      <c r="B1678" s="156"/>
    </row>
    <row r="1679" spans="2:2" x14ac:dyDescent="0.25">
      <c r="B1679" s="156"/>
    </row>
    <row r="1680" spans="2:2" x14ac:dyDescent="0.25">
      <c r="B1680" s="156"/>
    </row>
    <row r="1681" spans="2:2" x14ac:dyDescent="0.25">
      <c r="B1681" s="156"/>
    </row>
    <row r="1682" spans="2:2" x14ac:dyDescent="0.25">
      <c r="B1682" s="156"/>
    </row>
    <row r="1683" spans="2:2" x14ac:dyDescent="0.25">
      <c r="B1683" s="156"/>
    </row>
    <row r="1684" spans="2:2" x14ac:dyDescent="0.25">
      <c r="B1684" s="156"/>
    </row>
    <row r="1685" spans="2:2" x14ac:dyDescent="0.25">
      <c r="B1685" s="156"/>
    </row>
    <row r="1686" spans="2:2" x14ac:dyDescent="0.25">
      <c r="B1686" s="156"/>
    </row>
    <row r="1687" spans="2:2" x14ac:dyDescent="0.25">
      <c r="B1687" s="156"/>
    </row>
    <row r="1688" spans="2:2" x14ac:dyDescent="0.25">
      <c r="B1688" s="156"/>
    </row>
    <row r="1689" spans="2:2" x14ac:dyDescent="0.25">
      <c r="B1689" s="156"/>
    </row>
    <row r="1690" spans="2:2" x14ac:dyDescent="0.25">
      <c r="B1690" s="156"/>
    </row>
    <row r="1691" spans="2:2" x14ac:dyDescent="0.25">
      <c r="B1691" s="156"/>
    </row>
    <row r="1692" spans="2:2" x14ac:dyDescent="0.25">
      <c r="B1692" s="156"/>
    </row>
    <row r="1693" spans="2:2" x14ac:dyDescent="0.25">
      <c r="B1693" s="156"/>
    </row>
    <row r="1694" spans="2:2" x14ac:dyDescent="0.25">
      <c r="B1694" s="156"/>
    </row>
    <row r="1695" spans="2:2" x14ac:dyDescent="0.25">
      <c r="B1695" s="156"/>
    </row>
    <row r="1696" spans="2:2" x14ac:dyDescent="0.25">
      <c r="B1696" s="156"/>
    </row>
    <row r="1697" spans="2:2" x14ac:dyDescent="0.25">
      <c r="B1697" s="156"/>
    </row>
    <row r="1698" spans="2:2" x14ac:dyDescent="0.25">
      <c r="B1698" s="156"/>
    </row>
    <row r="1699" spans="2:2" x14ac:dyDescent="0.25">
      <c r="B1699" s="156"/>
    </row>
    <row r="1700" spans="2:2" x14ac:dyDescent="0.25">
      <c r="B1700" s="156"/>
    </row>
    <row r="1701" spans="2:2" x14ac:dyDescent="0.25">
      <c r="B1701" s="156"/>
    </row>
    <row r="1702" spans="2:2" x14ac:dyDescent="0.25">
      <c r="B1702" s="156"/>
    </row>
    <row r="1703" spans="2:2" x14ac:dyDescent="0.25">
      <c r="B1703" s="156"/>
    </row>
    <row r="1704" spans="2:2" x14ac:dyDescent="0.25">
      <c r="B1704" s="156"/>
    </row>
    <row r="1705" spans="2:2" x14ac:dyDescent="0.25">
      <c r="B1705" s="156"/>
    </row>
    <row r="1706" spans="2:2" x14ac:dyDescent="0.25">
      <c r="B1706" s="156"/>
    </row>
    <row r="1707" spans="2:2" x14ac:dyDescent="0.25">
      <c r="B1707" s="156"/>
    </row>
    <row r="1708" spans="2:2" x14ac:dyDescent="0.25">
      <c r="B1708" s="156"/>
    </row>
    <row r="1709" spans="2:2" x14ac:dyDescent="0.25">
      <c r="B1709" s="156"/>
    </row>
    <row r="1710" spans="2:2" x14ac:dyDescent="0.25">
      <c r="B1710" s="156"/>
    </row>
    <row r="1711" spans="2:2" x14ac:dyDescent="0.25">
      <c r="B1711" s="156"/>
    </row>
    <row r="1712" spans="2:2" x14ac:dyDescent="0.25">
      <c r="B1712" s="156"/>
    </row>
    <row r="1713" spans="2:2" x14ac:dyDescent="0.25">
      <c r="B1713" s="156"/>
    </row>
    <row r="1714" spans="2:2" x14ac:dyDescent="0.25">
      <c r="B1714" s="156"/>
    </row>
    <row r="1715" spans="2:2" x14ac:dyDescent="0.25">
      <c r="B1715" s="156"/>
    </row>
    <row r="1716" spans="2:2" x14ac:dyDescent="0.25">
      <c r="B1716" s="156"/>
    </row>
    <row r="1717" spans="2:2" x14ac:dyDescent="0.25">
      <c r="B1717" s="156"/>
    </row>
    <row r="1718" spans="2:2" x14ac:dyDescent="0.25">
      <c r="B1718" s="156"/>
    </row>
    <row r="1719" spans="2:2" x14ac:dyDescent="0.25">
      <c r="B1719" s="156"/>
    </row>
    <row r="1720" spans="2:2" x14ac:dyDescent="0.25">
      <c r="B1720" s="156"/>
    </row>
    <row r="1721" spans="2:2" x14ac:dyDescent="0.25">
      <c r="B1721" s="156"/>
    </row>
    <row r="1722" spans="2:2" x14ac:dyDescent="0.25">
      <c r="B1722" s="156"/>
    </row>
    <row r="1723" spans="2:2" x14ac:dyDescent="0.25">
      <c r="B1723" s="156"/>
    </row>
    <row r="1724" spans="2:2" x14ac:dyDescent="0.25">
      <c r="B1724" s="156"/>
    </row>
    <row r="1725" spans="2:2" x14ac:dyDescent="0.25">
      <c r="B1725" s="156"/>
    </row>
    <row r="1726" spans="2:2" x14ac:dyDescent="0.25">
      <c r="B1726" s="156"/>
    </row>
    <row r="1727" spans="2:2" x14ac:dyDescent="0.25">
      <c r="B1727" s="156"/>
    </row>
    <row r="1728" spans="2:2" x14ac:dyDescent="0.25">
      <c r="B1728" s="156"/>
    </row>
    <row r="1729" spans="2:2" x14ac:dyDescent="0.25">
      <c r="B1729" s="156"/>
    </row>
    <row r="1730" spans="2:2" x14ac:dyDescent="0.25">
      <c r="B1730" s="156"/>
    </row>
    <row r="1731" spans="2:2" x14ac:dyDescent="0.25">
      <c r="B1731" s="156"/>
    </row>
    <row r="1732" spans="2:2" x14ac:dyDescent="0.25">
      <c r="B1732" s="156"/>
    </row>
    <row r="1733" spans="2:2" x14ac:dyDescent="0.25">
      <c r="B1733" s="156"/>
    </row>
    <row r="1734" spans="2:2" x14ac:dyDescent="0.25">
      <c r="B1734" s="156"/>
    </row>
    <row r="1735" spans="2:2" x14ac:dyDescent="0.25">
      <c r="B1735" s="156"/>
    </row>
    <row r="1736" spans="2:2" x14ac:dyDescent="0.25">
      <c r="B1736" s="156"/>
    </row>
    <row r="1737" spans="2:2" x14ac:dyDescent="0.25">
      <c r="B1737" s="156"/>
    </row>
    <row r="1738" spans="2:2" x14ac:dyDescent="0.25">
      <c r="B1738" s="156"/>
    </row>
    <row r="1739" spans="2:2" x14ac:dyDescent="0.25">
      <c r="B1739" s="156"/>
    </row>
    <row r="1740" spans="2:2" x14ac:dyDescent="0.25">
      <c r="B1740" s="156"/>
    </row>
    <row r="1741" spans="2:2" x14ac:dyDescent="0.25">
      <c r="B1741" s="156"/>
    </row>
    <row r="1742" spans="2:2" x14ac:dyDescent="0.25">
      <c r="B1742" s="156"/>
    </row>
    <row r="1743" spans="2:2" x14ac:dyDescent="0.25">
      <c r="B1743" s="156"/>
    </row>
    <row r="1744" spans="2:2" x14ac:dyDescent="0.25">
      <c r="B1744" s="156"/>
    </row>
    <row r="1745" spans="2:2" x14ac:dyDescent="0.25">
      <c r="B1745" s="156"/>
    </row>
    <row r="1746" spans="2:2" x14ac:dyDescent="0.25">
      <c r="B1746" s="156"/>
    </row>
    <row r="1747" spans="2:2" x14ac:dyDescent="0.25">
      <c r="B1747" s="156"/>
    </row>
    <row r="1748" spans="2:2" x14ac:dyDescent="0.25">
      <c r="B1748" s="156"/>
    </row>
    <row r="1749" spans="2:2" x14ac:dyDescent="0.25">
      <c r="B1749" s="156"/>
    </row>
    <row r="1750" spans="2:2" x14ac:dyDescent="0.25">
      <c r="B1750" s="156"/>
    </row>
    <row r="1751" spans="2:2" x14ac:dyDescent="0.25">
      <c r="B1751" s="156"/>
    </row>
    <row r="1752" spans="2:2" x14ac:dyDescent="0.25">
      <c r="B1752" s="156"/>
    </row>
    <row r="1753" spans="2:2" x14ac:dyDescent="0.25">
      <c r="B1753" s="156"/>
    </row>
    <row r="1754" spans="2:2" x14ac:dyDescent="0.25">
      <c r="B1754" s="156"/>
    </row>
    <row r="1755" spans="2:2" x14ac:dyDescent="0.25">
      <c r="B1755" s="156"/>
    </row>
    <row r="1756" spans="2:2" x14ac:dyDescent="0.25">
      <c r="B1756" s="156"/>
    </row>
    <row r="1757" spans="2:2" x14ac:dyDescent="0.25">
      <c r="B1757" s="156"/>
    </row>
    <row r="1758" spans="2:2" x14ac:dyDescent="0.25">
      <c r="B1758" s="156"/>
    </row>
    <row r="1759" spans="2:2" x14ac:dyDescent="0.25">
      <c r="B1759" s="156"/>
    </row>
    <row r="1760" spans="2:2" x14ac:dyDescent="0.25">
      <c r="B1760" s="156"/>
    </row>
    <row r="1761" spans="2:2" x14ac:dyDescent="0.25">
      <c r="B1761" s="156"/>
    </row>
    <row r="1762" spans="2:2" x14ac:dyDescent="0.25">
      <c r="B1762" s="156"/>
    </row>
    <row r="1763" spans="2:2" x14ac:dyDescent="0.25">
      <c r="B1763" s="156"/>
    </row>
    <row r="1764" spans="2:2" x14ac:dyDescent="0.25">
      <c r="B1764" s="156"/>
    </row>
    <row r="1765" spans="2:2" x14ac:dyDescent="0.25">
      <c r="B1765" s="156"/>
    </row>
    <row r="1766" spans="2:2" x14ac:dyDescent="0.25">
      <c r="B1766" s="156"/>
    </row>
    <row r="1767" spans="2:2" x14ac:dyDescent="0.25">
      <c r="B1767" s="156"/>
    </row>
    <row r="1768" spans="2:2" x14ac:dyDescent="0.25">
      <c r="B1768" s="156"/>
    </row>
    <row r="1769" spans="2:2" x14ac:dyDescent="0.25">
      <c r="B1769" s="156"/>
    </row>
    <row r="1770" spans="2:2" x14ac:dyDescent="0.25">
      <c r="B1770" s="156"/>
    </row>
    <row r="1771" spans="2:2" x14ac:dyDescent="0.25">
      <c r="B1771" s="156"/>
    </row>
    <row r="1772" spans="2:2" x14ac:dyDescent="0.25">
      <c r="B1772" s="156"/>
    </row>
    <row r="1773" spans="2:2" x14ac:dyDescent="0.25">
      <c r="B1773" s="156"/>
    </row>
    <row r="1774" spans="2:2" x14ac:dyDescent="0.25">
      <c r="B1774" s="156"/>
    </row>
    <row r="1775" spans="2:2" x14ac:dyDescent="0.25">
      <c r="B1775" s="156"/>
    </row>
    <row r="1776" spans="2:2" x14ac:dyDescent="0.25">
      <c r="B1776" s="156"/>
    </row>
    <row r="1777" spans="2:2" x14ac:dyDescent="0.25">
      <c r="B1777" s="156"/>
    </row>
    <row r="1778" spans="2:2" x14ac:dyDescent="0.25">
      <c r="B1778" s="156"/>
    </row>
    <row r="1779" spans="2:2" x14ac:dyDescent="0.25">
      <c r="B1779" s="156"/>
    </row>
    <row r="1780" spans="2:2" x14ac:dyDescent="0.25">
      <c r="B1780" s="156"/>
    </row>
    <row r="1781" spans="2:2" x14ac:dyDescent="0.25">
      <c r="B1781" s="156"/>
    </row>
    <row r="1782" spans="2:2" x14ac:dyDescent="0.25">
      <c r="B1782" s="156"/>
    </row>
    <row r="1783" spans="2:2" x14ac:dyDescent="0.25">
      <c r="B1783" s="156"/>
    </row>
    <row r="1784" spans="2:2" x14ac:dyDescent="0.25">
      <c r="B1784" s="156"/>
    </row>
    <row r="1785" spans="2:2" x14ac:dyDescent="0.25">
      <c r="B1785" s="156"/>
    </row>
    <row r="1786" spans="2:2" x14ac:dyDescent="0.25">
      <c r="B1786" s="156"/>
    </row>
    <row r="1787" spans="2:2" x14ac:dyDescent="0.25">
      <c r="B1787" s="156"/>
    </row>
    <row r="1788" spans="2:2" x14ac:dyDescent="0.25">
      <c r="B1788" s="156"/>
    </row>
    <row r="1789" spans="2:2" x14ac:dyDescent="0.25">
      <c r="B1789" s="156"/>
    </row>
    <row r="1790" spans="2:2" x14ac:dyDescent="0.25">
      <c r="B1790" s="156"/>
    </row>
    <row r="1791" spans="2:2" x14ac:dyDescent="0.25">
      <c r="B1791" s="156"/>
    </row>
    <row r="1792" spans="2:2" x14ac:dyDescent="0.25">
      <c r="B1792" s="156"/>
    </row>
    <row r="1793" spans="2:2" x14ac:dyDescent="0.25">
      <c r="B1793" s="156"/>
    </row>
    <row r="1794" spans="2:2" x14ac:dyDescent="0.25">
      <c r="B1794" s="156"/>
    </row>
    <row r="1795" spans="2:2" x14ac:dyDescent="0.25">
      <c r="B1795" s="156"/>
    </row>
    <row r="1796" spans="2:2" x14ac:dyDescent="0.25">
      <c r="B1796" s="156"/>
    </row>
    <row r="1797" spans="2:2" x14ac:dyDescent="0.25">
      <c r="B1797" s="156"/>
    </row>
    <row r="1798" spans="2:2" x14ac:dyDescent="0.25">
      <c r="B1798" s="156"/>
    </row>
    <row r="1799" spans="2:2" x14ac:dyDescent="0.25">
      <c r="B1799" s="156"/>
    </row>
    <row r="1800" spans="2:2" x14ac:dyDescent="0.25">
      <c r="B1800" s="156"/>
    </row>
    <row r="1801" spans="2:2" x14ac:dyDescent="0.25">
      <c r="B1801" s="156"/>
    </row>
    <row r="1802" spans="2:2" x14ac:dyDescent="0.25">
      <c r="B1802" s="156"/>
    </row>
    <row r="1803" spans="2:2" x14ac:dyDescent="0.25">
      <c r="B1803" s="156"/>
    </row>
    <row r="1804" spans="2:2" x14ac:dyDescent="0.25">
      <c r="B1804" s="156"/>
    </row>
    <row r="1805" spans="2:2" x14ac:dyDescent="0.25">
      <c r="B1805" s="156"/>
    </row>
    <row r="1806" spans="2:2" x14ac:dyDescent="0.25">
      <c r="B1806" s="156"/>
    </row>
    <row r="1807" spans="2:2" x14ac:dyDescent="0.25">
      <c r="B1807" s="156"/>
    </row>
    <row r="1808" spans="2:2" x14ac:dyDescent="0.25">
      <c r="B1808" s="156"/>
    </row>
    <row r="1809" spans="2:2" x14ac:dyDescent="0.25">
      <c r="B1809" s="156"/>
    </row>
    <row r="1810" spans="2:2" x14ac:dyDescent="0.25">
      <c r="B1810" s="156"/>
    </row>
    <row r="1811" spans="2:2" x14ac:dyDescent="0.25">
      <c r="B1811" s="156"/>
    </row>
    <row r="1812" spans="2:2" x14ac:dyDescent="0.25">
      <c r="B1812" s="156"/>
    </row>
    <row r="1813" spans="2:2" x14ac:dyDescent="0.25">
      <c r="B1813" s="156"/>
    </row>
    <row r="1814" spans="2:2" x14ac:dyDescent="0.25">
      <c r="B1814" s="156"/>
    </row>
    <row r="1815" spans="2:2" x14ac:dyDescent="0.25">
      <c r="B1815" s="156"/>
    </row>
    <row r="1816" spans="2:2" x14ac:dyDescent="0.25">
      <c r="B1816" s="156"/>
    </row>
    <row r="1817" spans="2:2" x14ac:dyDescent="0.25">
      <c r="B1817" s="156"/>
    </row>
    <row r="1818" spans="2:2" x14ac:dyDescent="0.25">
      <c r="B1818" s="156"/>
    </row>
    <row r="1819" spans="2:2" x14ac:dyDescent="0.25">
      <c r="B1819" s="156"/>
    </row>
    <row r="1820" spans="2:2" x14ac:dyDescent="0.25">
      <c r="B1820" s="156"/>
    </row>
    <row r="1821" spans="2:2" x14ac:dyDescent="0.25">
      <c r="B1821" s="156"/>
    </row>
    <row r="1822" spans="2:2" x14ac:dyDescent="0.25">
      <c r="B1822" s="156"/>
    </row>
    <row r="1823" spans="2:2" x14ac:dyDescent="0.25">
      <c r="B1823" s="156"/>
    </row>
    <row r="1824" spans="2:2" x14ac:dyDescent="0.25">
      <c r="B1824" s="156"/>
    </row>
    <row r="1825" spans="2:2" x14ac:dyDescent="0.25">
      <c r="B1825" s="156"/>
    </row>
    <row r="1826" spans="2:2" x14ac:dyDescent="0.25">
      <c r="B1826" s="156"/>
    </row>
    <row r="1827" spans="2:2" x14ac:dyDescent="0.25">
      <c r="B1827" s="156"/>
    </row>
    <row r="1828" spans="2:2" x14ac:dyDescent="0.25">
      <c r="B1828" s="156"/>
    </row>
    <row r="1829" spans="2:2" x14ac:dyDescent="0.25">
      <c r="B1829" s="156"/>
    </row>
    <row r="1830" spans="2:2" x14ac:dyDescent="0.25">
      <c r="B1830" s="156"/>
    </row>
    <row r="1831" spans="2:2" x14ac:dyDescent="0.25">
      <c r="B1831" s="156"/>
    </row>
    <row r="1832" spans="2:2" x14ac:dyDescent="0.25">
      <c r="B1832" s="156"/>
    </row>
    <row r="1833" spans="2:2" x14ac:dyDescent="0.25">
      <c r="B1833" s="156"/>
    </row>
    <row r="1834" spans="2:2" x14ac:dyDescent="0.25">
      <c r="B1834" s="156"/>
    </row>
    <row r="1835" spans="2:2" x14ac:dyDescent="0.25">
      <c r="B1835" s="156"/>
    </row>
    <row r="1836" spans="2:2" x14ac:dyDescent="0.25">
      <c r="B1836" s="156"/>
    </row>
    <row r="1837" spans="2:2" x14ac:dyDescent="0.25">
      <c r="B1837" s="156"/>
    </row>
    <row r="1838" spans="2:2" x14ac:dyDescent="0.25">
      <c r="B1838" s="156"/>
    </row>
    <row r="1839" spans="2:2" x14ac:dyDescent="0.25">
      <c r="B1839" s="156"/>
    </row>
    <row r="1840" spans="2:2" x14ac:dyDescent="0.25">
      <c r="B1840" s="156"/>
    </row>
    <row r="1841" spans="2:2" x14ac:dyDescent="0.25">
      <c r="B1841" s="156"/>
    </row>
    <row r="1842" spans="2:2" x14ac:dyDescent="0.25">
      <c r="B1842" s="156"/>
    </row>
    <row r="1843" spans="2:2" x14ac:dyDescent="0.25">
      <c r="B1843" s="156"/>
    </row>
    <row r="1844" spans="2:2" x14ac:dyDescent="0.25">
      <c r="B1844" s="156"/>
    </row>
    <row r="1845" spans="2:2" x14ac:dyDescent="0.25">
      <c r="B1845" s="156"/>
    </row>
    <row r="1846" spans="2:2" x14ac:dyDescent="0.25">
      <c r="B1846" s="156"/>
    </row>
    <row r="1847" spans="2:2" x14ac:dyDescent="0.25">
      <c r="B1847" s="156"/>
    </row>
    <row r="1848" spans="2:2" x14ac:dyDescent="0.25">
      <c r="B1848" s="156"/>
    </row>
    <row r="1849" spans="2:2" x14ac:dyDescent="0.25">
      <c r="B1849" s="156"/>
    </row>
    <row r="1850" spans="2:2" x14ac:dyDescent="0.25">
      <c r="B1850" s="156"/>
    </row>
    <row r="1851" spans="2:2" x14ac:dyDescent="0.25">
      <c r="B1851" s="156"/>
    </row>
    <row r="1852" spans="2:2" x14ac:dyDescent="0.25">
      <c r="B1852" s="156"/>
    </row>
    <row r="1853" spans="2:2" x14ac:dyDescent="0.25">
      <c r="B1853" s="156"/>
    </row>
    <row r="1854" spans="2:2" x14ac:dyDescent="0.25">
      <c r="B1854" s="156"/>
    </row>
    <row r="1855" spans="2:2" x14ac:dyDescent="0.25">
      <c r="B1855" s="156"/>
    </row>
    <row r="1856" spans="2:2" x14ac:dyDescent="0.25">
      <c r="B1856" s="156"/>
    </row>
    <row r="1857" spans="2:2" x14ac:dyDescent="0.25">
      <c r="B1857" s="156"/>
    </row>
    <row r="1858" spans="2:2" x14ac:dyDescent="0.25">
      <c r="B1858" s="156"/>
    </row>
    <row r="1859" spans="2:2" x14ac:dyDescent="0.25">
      <c r="B1859" s="156"/>
    </row>
    <row r="1860" spans="2:2" x14ac:dyDescent="0.25">
      <c r="B1860" s="156"/>
    </row>
    <row r="1861" spans="2:2" x14ac:dyDescent="0.25">
      <c r="B1861" s="156"/>
    </row>
    <row r="1862" spans="2:2" x14ac:dyDescent="0.25">
      <c r="B1862" s="156"/>
    </row>
    <row r="1863" spans="2:2" x14ac:dyDescent="0.25">
      <c r="B1863" s="156"/>
    </row>
    <row r="1864" spans="2:2" x14ac:dyDescent="0.25">
      <c r="B1864" s="156"/>
    </row>
    <row r="1865" spans="2:2" x14ac:dyDescent="0.25">
      <c r="B1865" s="156"/>
    </row>
    <row r="1866" spans="2:2" x14ac:dyDescent="0.25">
      <c r="B1866" s="156"/>
    </row>
    <row r="1867" spans="2:2" x14ac:dyDescent="0.25">
      <c r="B1867" s="156"/>
    </row>
    <row r="1868" spans="2:2" x14ac:dyDescent="0.25">
      <c r="B1868" s="156"/>
    </row>
    <row r="1869" spans="2:2" x14ac:dyDescent="0.25">
      <c r="B1869" s="156"/>
    </row>
    <row r="1870" spans="2:2" x14ac:dyDescent="0.25">
      <c r="B1870" s="156"/>
    </row>
    <row r="1871" spans="2:2" x14ac:dyDescent="0.25">
      <c r="B1871" s="156"/>
    </row>
    <row r="1872" spans="2:2" x14ac:dyDescent="0.25">
      <c r="B1872" s="156"/>
    </row>
    <row r="1873" spans="2:2" x14ac:dyDescent="0.25">
      <c r="B1873" s="156"/>
    </row>
    <row r="1874" spans="2:2" x14ac:dyDescent="0.25">
      <c r="B1874" s="156"/>
    </row>
    <row r="1875" spans="2:2" x14ac:dyDescent="0.25">
      <c r="B1875" s="156"/>
    </row>
    <row r="1876" spans="2:2" x14ac:dyDescent="0.25">
      <c r="B1876" s="156"/>
    </row>
    <row r="1877" spans="2:2" x14ac:dyDescent="0.25">
      <c r="B1877" s="156"/>
    </row>
    <row r="1878" spans="2:2" x14ac:dyDescent="0.25">
      <c r="B1878" s="156"/>
    </row>
    <row r="1879" spans="2:2" x14ac:dyDescent="0.25">
      <c r="B1879" s="156"/>
    </row>
    <row r="1880" spans="2:2" x14ac:dyDescent="0.25">
      <c r="B1880" s="156"/>
    </row>
    <row r="1881" spans="2:2" x14ac:dyDescent="0.25">
      <c r="B1881" s="156"/>
    </row>
    <row r="1882" spans="2:2" x14ac:dyDescent="0.25">
      <c r="B1882" s="156"/>
    </row>
    <row r="1883" spans="2:2" x14ac:dyDescent="0.25">
      <c r="B1883" s="156"/>
    </row>
    <row r="1884" spans="2:2" x14ac:dyDescent="0.25">
      <c r="B1884" s="156"/>
    </row>
    <row r="1885" spans="2:2" x14ac:dyDescent="0.25">
      <c r="B1885" s="156"/>
    </row>
    <row r="1886" spans="2:2" x14ac:dyDescent="0.25">
      <c r="B1886" s="156"/>
    </row>
    <row r="1887" spans="2:2" x14ac:dyDescent="0.25">
      <c r="B1887" s="156"/>
    </row>
    <row r="1888" spans="2:2" x14ac:dyDescent="0.25">
      <c r="B1888" s="156"/>
    </row>
    <row r="1889" spans="2:2" x14ac:dyDescent="0.25">
      <c r="B1889" s="156"/>
    </row>
    <row r="1890" spans="2:2" x14ac:dyDescent="0.25">
      <c r="B1890" s="156"/>
    </row>
    <row r="1891" spans="2:2" x14ac:dyDescent="0.25">
      <c r="B1891" s="156"/>
    </row>
    <row r="1892" spans="2:2" x14ac:dyDescent="0.25">
      <c r="B1892" s="156"/>
    </row>
    <row r="1893" spans="2:2" x14ac:dyDescent="0.25">
      <c r="B1893" s="156"/>
    </row>
    <row r="1894" spans="2:2" x14ac:dyDescent="0.25">
      <c r="B1894" s="156"/>
    </row>
    <row r="1895" spans="2:2" x14ac:dyDescent="0.25">
      <c r="B1895" s="156"/>
    </row>
    <row r="1896" spans="2:2" x14ac:dyDescent="0.25">
      <c r="B1896" s="156"/>
    </row>
    <row r="1897" spans="2:2" x14ac:dyDescent="0.25">
      <c r="B1897" s="156"/>
    </row>
    <row r="1898" spans="2:2" x14ac:dyDescent="0.25">
      <c r="B1898" s="156"/>
    </row>
    <row r="1899" spans="2:2" x14ac:dyDescent="0.25">
      <c r="B1899" s="156"/>
    </row>
    <row r="1900" spans="2:2" x14ac:dyDescent="0.25">
      <c r="B1900" s="156"/>
    </row>
    <row r="1901" spans="2:2" x14ac:dyDescent="0.25">
      <c r="B1901" s="156"/>
    </row>
    <row r="1902" spans="2:2" x14ac:dyDescent="0.25">
      <c r="B1902" s="156"/>
    </row>
    <row r="1903" spans="2:2" x14ac:dyDescent="0.25">
      <c r="B1903" s="156"/>
    </row>
    <row r="1904" spans="2:2" x14ac:dyDescent="0.25">
      <c r="B1904" s="156"/>
    </row>
    <row r="1905" spans="2:2" x14ac:dyDescent="0.25">
      <c r="B1905" s="156"/>
    </row>
    <row r="1906" spans="2:2" x14ac:dyDescent="0.25">
      <c r="B1906" s="156"/>
    </row>
    <row r="1907" spans="2:2" x14ac:dyDescent="0.25">
      <c r="B1907" s="156"/>
    </row>
    <row r="1908" spans="2:2" x14ac:dyDescent="0.25">
      <c r="B1908" s="156"/>
    </row>
    <row r="1909" spans="2:2" x14ac:dyDescent="0.25">
      <c r="B1909" s="156"/>
    </row>
    <row r="1910" spans="2:2" x14ac:dyDescent="0.25">
      <c r="B1910" s="156"/>
    </row>
    <row r="1911" spans="2:2" x14ac:dyDescent="0.25">
      <c r="B1911" s="156"/>
    </row>
    <row r="1912" spans="2:2" x14ac:dyDescent="0.25">
      <c r="B1912" s="156"/>
    </row>
    <row r="1913" spans="2:2" x14ac:dyDescent="0.25">
      <c r="B1913" s="156"/>
    </row>
    <row r="1914" spans="2:2" x14ac:dyDescent="0.25">
      <c r="B1914" s="156"/>
    </row>
    <row r="1915" spans="2:2" x14ac:dyDescent="0.25">
      <c r="B1915" s="156"/>
    </row>
    <row r="1916" spans="2:2" x14ac:dyDescent="0.25">
      <c r="B1916" s="156"/>
    </row>
    <row r="1917" spans="2:2" x14ac:dyDescent="0.25">
      <c r="B1917" s="156"/>
    </row>
    <row r="1918" spans="2:2" x14ac:dyDescent="0.25">
      <c r="B1918" s="156"/>
    </row>
    <row r="1919" spans="2:2" x14ac:dyDescent="0.25">
      <c r="B1919" s="156"/>
    </row>
    <row r="1920" spans="2:2" x14ac:dyDescent="0.25">
      <c r="B1920" s="156"/>
    </row>
    <row r="1921" spans="2:2" x14ac:dyDescent="0.25">
      <c r="B1921" s="156"/>
    </row>
    <row r="1922" spans="2:2" x14ac:dyDescent="0.25">
      <c r="B1922" s="156"/>
    </row>
    <row r="1923" spans="2:2" x14ac:dyDescent="0.25">
      <c r="B1923" s="156"/>
    </row>
    <row r="1924" spans="2:2" x14ac:dyDescent="0.25">
      <c r="B1924" s="156"/>
    </row>
    <row r="1925" spans="2:2" x14ac:dyDescent="0.25">
      <c r="B1925" s="156"/>
    </row>
    <row r="1926" spans="2:2" x14ac:dyDescent="0.25">
      <c r="B1926" s="156"/>
    </row>
    <row r="1927" spans="2:2" x14ac:dyDescent="0.25">
      <c r="B1927" s="156"/>
    </row>
    <row r="1928" spans="2:2" x14ac:dyDescent="0.25">
      <c r="B1928" s="156"/>
    </row>
    <row r="1929" spans="2:2" x14ac:dyDescent="0.25">
      <c r="B1929" s="156"/>
    </row>
    <row r="1930" spans="2:2" x14ac:dyDescent="0.25">
      <c r="B1930" s="156"/>
    </row>
    <row r="1931" spans="2:2" x14ac:dyDescent="0.25">
      <c r="B1931" s="156"/>
    </row>
    <row r="1932" spans="2:2" x14ac:dyDescent="0.25">
      <c r="B1932" s="156"/>
    </row>
    <row r="1933" spans="2:2" x14ac:dyDescent="0.25">
      <c r="B1933" s="156"/>
    </row>
    <row r="1934" spans="2:2" x14ac:dyDescent="0.25">
      <c r="B1934" s="156"/>
    </row>
    <row r="1935" spans="2:2" x14ac:dyDescent="0.25">
      <c r="B1935" s="156"/>
    </row>
    <row r="1936" spans="2:2" x14ac:dyDescent="0.25">
      <c r="B1936" s="156"/>
    </row>
    <row r="1937" spans="2:2" x14ac:dyDescent="0.25">
      <c r="B1937" s="156"/>
    </row>
    <row r="1938" spans="2:2" x14ac:dyDescent="0.25">
      <c r="B1938" s="156"/>
    </row>
    <row r="1939" spans="2:2" x14ac:dyDescent="0.25">
      <c r="B1939" s="156"/>
    </row>
    <row r="1940" spans="2:2" x14ac:dyDescent="0.25">
      <c r="B1940" s="156"/>
    </row>
    <row r="1941" spans="2:2" x14ac:dyDescent="0.25">
      <c r="B1941" s="156"/>
    </row>
    <row r="1942" spans="2:2" x14ac:dyDescent="0.25">
      <c r="B1942" s="156"/>
    </row>
    <row r="1943" spans="2:2" x14ac:dyDescent="0.25">
      <c r="B1943" s="156"/>
    </row>
    <row r="1944" spans="2:2" x14ac:dyDescent="0.25">
      <c r="B1944" s="156"/>
    </row>
    <row r="1945" spans="2:2" x14ac:dyDescent="0.25">
      <c r="B1945" s="156"/>
    </row>
    <row r="1946" spans="2:2" x14ac:dyDescent="0.25">
      <c r="B1946" s="156"/>
    </row>
    <row r="1947" spans="2:2" x14ac:dyDescent="0.25">
      <c r="B1947" s="156"/>
    </row>
    <row r="1948" spans="2:2" x14ac:dyDescent="0.25">
      <c r="B1948" s="156"/>
    </row>
    <row r="1949" spans="2:2" x14ac:dyDescent="0.25">
      <c r="B1949" s="156"/>
    </row>
    <row r="1950" spans="2:2" x14ac:dyDescent="0.25">
      <c r="B1950" s="156"/>
    </row>
    <row r="1951" spans="2:2" x14ac:dyDescent="0.25">
      <c r="B1951" s="156"/>
    </row>
    <row r="1952" spans="2:2" x14ac:dyDescent="0.25">
      <c r="B1952" s="156"/>
    </row>
    <row r="1953" spans="2:2" x14ac:dyDescent="0.25">
      <c r="B1953" s="156"/>
    </row>
    <row r="1954" spans="2:2" x14ac:dyDescent="0.25">
      <c r="B1954" s="156"/>
    </row>
    <row r="1955" spans="2:2" x14ac:dyDescent="0.25">
      <c r="B1955" s="156"/>
    </row>
    <row r="1956" spans="2:2" x14ac:dyDescent="0.25">
      <c r="B1956" s="156"/>
    </row>
    <row r="1957" spans="2:2" x14ac:dyDescent="0.25">
      <c r="B1957" s="156"/>
    </row>
    <row r="1958" spans="2:2" x14ac:dyDescent="0.25">
      <c r="B1958" s="156"/>
    </row>
    <row r="1959" spans="2:2" x14ac:dyDescent="0.25">
      <c r="B1959" s="156"/>
    </row>
    <row r="1960" spans="2:2" x14ac:dyDescent="0.25">
      <c r="B1960" s="156"/>
    </row>
    <row r="1961" spans="2:2" x14ac:dyDescent="0.25">
      <c r="B1961" s="156"/>
    </row>
    <row r="1962" spans="2:2" x14ac:dyDescent="0.25">
      <c r="B1962" s="156"/>
    </row>
    <row r="1963" spans="2:2" x14ac:dyDescent="0.25">
      <c r="B1963" s="156"/>
    </row>
    <row r="1964" spans="2:2" x14ac:dyDescent="0.25">
      <c r="B1964" s="156"/>
    </row>
    <row r="1965" spans="2:2" x14ac:dyDescent="0.25">
      <c r="B1965" s="156"/>
    </row>
    <row r="1966" spans="2:2" x14ac:dyDescent="0.25">
      <c r="B1966" s="156"/>
    </row>
    <row r="1967" spans="2:2" x14ac:dyDescent="0.25">
      <c r="B1967" s="156"/>
    </row>
    <row r="1968" spans="2:2" x14ac:dyDescent="0.25">
      <c r="B1968" s="156"/>
    </row>
    <row r="1969" spans="2:2" x14ac:dyDescent="0.25">
      <c r="B1969" s="156"/>
    </row>
    <row r="1970" spans="2:2" x14ac:dyDescent="0.25">
      <c r="B1970" s="156"/>
    </row>
    <row r="1971" spans="2:2" x14ac:dyDescent="0.25">
      <c r="B1971" s="156"/>
    </row>
    <row r="1972" spans="2:2" x14ac:dyDescent="0.25">
      <c r="B1972" s="156"/>
    </row>
    <row r="1973" spans="2:2" x14ac:dyDescent="0.25">
      <c r="B1973" s="156"/>
    </row>
    <row r="1974" spans="2:2" x14ac:dyDescent="0.25">
      <c r="B1974" s="156"/>
    </row>
    <row r="1975" spans="2:2" x14ac:dyDescent="0.25">
      <c r="B1975" s="156"/>
    </row>
    <row r="1976" spans="2:2" x14ac:dyDescent="0.25">
      <c r="B1976" s="156"/>
    </row>
    <row r="1977" spans="2:2" x14ac:dyDescent="0.25">
      <c r="B1977" s="156"/>
    </row>
    <row r="1978" spans="2:2" x14ac:dyDescent="0.25">
      <c r="B1978" s="156"/>
    </row>
    <row r="1979" spans="2:2" x14ac:dyDescent="0.25">
      <c r="B1979" s="156"/>
    </row>
    <row r="1980" spans="2:2" x14ac:dyDescent="0.25">
      <c r="B1980" s="156"/>
    </row>
    <row r="1981" spans="2:2" x14ac:dyDescent="0.25">
      <c r="B1981" s="156"/>
    </row>
    <row r="1982" spans="2:2" x14ac:dyDescent="0.25">
      <c r="B1982" s="156"/>
    </row>
    <row r="1983" spans="2:2" x14ac:dyDescent="0.25">
      <c r="B1983" s="156"/>
    </row>
    <row r="1984" spans="2:2" x14ac:dyDescent="0.25">
      <c r="B1984" s="156"/>
    </row>
    <row r="1985" spans="2:2" x14ac:dyDescent="0.25">
      <c r="B1985" s="156"/>
    </row>
    <row r="1986" spans="2:2" x14ac:dyDescent="0.25">
      <c r="B1986" s="156"/>
    </row>
    <row r="1987" spans="2:2" x14ac:dyDescent="0.25">
      <c r="B1987" s="156"/>
    </row>
    <row r="1988" spans="2:2" x14ac:dyDescent="0.25">
      <c r="B1988" s="156"/>
    </row>
    <row r="1989" spans="2:2" x14ac:dyDescent="0.25">
      <c r="B1989" s="156"/>
    </row>
    <row r="1990" spans="2:2" x14ac:dyDescent="0.25">
      <c r="B1990" s="156"/>
    </row>
    <row r="1991" spans="2:2" x14ac:dyDescent="0.25">
      <c r="B1991" s="156"/>
    </row>
    <row r="1992" spans="2:2" x14ac:dyDescent="0.25">
      <c r="B1992" s="156"/>
    </row>
    <row r="1993" spans="2:2" x14ac:dyDescent="0.25">
      <c r="B1993" s="156"/>
    </row>
    <row r="1994" spans="2:2" x14ac:dyDescent="0.25">
      <c r="B1994" s="156"/>
    </row>
    <row r="1995" spans="2:2" x14ac:dyDescent="0.25">
      <c r="B1995" s="156"/>
    </row>
    <row r="1996" spans="2:2" x14ac:dyDescent="0.25">
      <c r="B1996" s="156"/>
    </row>
    <row r="1997" spans="2:2" x14ac:dyDescent="0.25">
      <c r="B1997" s="156"/>
    </row>
    <row r="1998" spans="2:2" x14ac:dyDescent="0.25">
      <c r="B1998" s="156"/>
    </row>
    <row r="1999" spans="2:2" x14ac:dyDescent="0.25">
      <c r="B1999" s="156"/>
    </row>
    <row r="2000" spans="2:2" x14ac:dyDescent="0.25">
      <c r="B2000" s="156"/>
    </row>
    <row r="2001" spans="2:2" x14ac:dyDescent="0.25">
      <c r="B2001" s="156"/>
    </row>
    <row r="2002" spans="2:2" x14ac:dyDescent="0.25">
      <c r="B2002" s="156"/>
    </row>
    <row r="2003" spans="2:2" x14ac:dyDescent="0.25">
      <c r="B2003" s="156"/>
    </row>
    <row r="2004" spans="2:2" x14ac:dyDescent="0.25">
      <c r="B2004" s="156"/>
    </row>
    <row r="2005" spans="2:2" x14ac:dyDescent="0.25">
      <c r="B2005" s="156"/>
    </row>
    <row r="2006" spans="2:2" x14ac:dyDescent="0.25">
      <c r="B2006" s="156"/>
    </row>
    <row r="2007" spans="2:2" x14ac:dyDescent="0.25">
      <c r="B2007" s="156"/>
    </row>
    <row r="2008" spans="2:2" x14ac:dyDescent="0.25">
      <c r="B2008" s="156"/>
    </row>
    <row r="2009" spans="2:2" x14ac:dyDescent="0.25">
      <c r="B2009" s="156"/>
    </row>
    <row r="2010" spans="2:2" x14ac:dyDescent="0.25">
      <c r="B2010" s="156"/>
    </row>
    <row r="2011" spans="2:2" x14ac:dyDescent="0.25">
      <c r="B2011" s="156"/>
    </row>
    <row r="2012" spans="2:2" x14ac:dyDescent="0.25">
      <c r="B2012" s="156"/>
    </row>
    <row r="2013" spans="2:2" x14ac:dyDescent="0.25">
      <c r="B2013" s="156"/>
    </row>
    <row r="2014" spans="2:2" x14ac:dyDescent="0.25">
      <c r="B2014" s="156"/>
    </row>
    <row r="2015" spans="2:2" x14ac:dyDescent="0.25">
      <c r="B2015" s="156"/>
    </row>
    <row r="2016" spans="2:2" x14ac:dyDescent="0.25">
      <c r="B2016" s="156"/>
    </row>
    <row r="2017" spans="2:2" x14ac:dyDescent="0.25">
      <c r="B2017" s="156"/>
    </row>
    <row r="2018" spans="2:2" x14ac:dyDescent="0.25">
      <c r="B2018" s="156"/>
    </row>
    <row r="2019" spans="2:2" x14ac:dyDescent="0.25">
      <c r="B2019" s="156"/>
    </row>
    <row r="2020" spans="2:2" x14ac:dyDescent="0.25">
      <c r="B2020" s="156"/>
    </row>
    <row r="2021" spans="2:2" x14ac:dyDescent="0.25">
      <c r="B2021" s="156"/>
    </row>
    <row r="2022" spans="2:2" x14ac:dyDescent="0.25">
      <c r="B2022" s="156"/>
    </row>
    <row r="2023" spans="2:2" x14ac:dyDescent="0.25">
      <c r="B2023" s="156"/>
    </row>
    <row r="2024" spans="2:2" x14ac:dyDescent="0.25">
      <c r="B2024" s="156"/>
    </row>
    <row r="2025" spans="2:2" x14ac:dyDescent="0.25">
      <c r="B2025" s="156"/>
    </row>
    <row r="2026" spans="2:2" x14ac:dyDescent="0.25">
      <c r="B2026" s="156"/>
    </row>
    <row r="2027" spans="2:2" x14ac:dyDescent="0.25">
      <c r="B2027" s="156"/>
    </row>
    <row r="2028" spans="2:2" x14ac:dyDescent="0.25">
      <c r="B2028" s="156"/>
    </row>
    <row r="2029" spans="2:2" x14ac:dyDescent="0.25">
      <c r="B2029" s="156"/>
    </row>
    <row r="2030" spans="2:2" x14ac:dyDescent="0.25">
      <c r="B2030" s="156"/>
    </row>
    <row r="2031" spans="2:2" x14ac:dyDescent="0.25">
      <c r="B2031" s="156"/>
    </row>
    <row r="2032" spans="2:2" x14ac:dyDescent="0.25">
      <c r="B2032" s="156"/>
    </row>
    <row r="2033" spans="2:2" x14ac:dyDescent="0.25">
      <c r="B2033" s="156"/>
    </row>
    <row r="2034" spans="2:2" x14ac:dyDescent="0.25">
      <c r="B2034" s="156"/>
    </row>
    <row r="2035" spans="2:2" x14ac:dyDescent="0.25">
      <c r="B2035" s="156"/>
    </row>
    <row r="2036" spans="2:2" x14ac:dyDescent="0.25">
      <c r="B2036" s="156"/>
    </row>
    <row r="2037" spans="2:2" x14ac:dyDescent="0.25">
      <c r="B2037" s="156"/>
    </row>
    <row r="2038" spans="2:2" x14ac:dyDescent="0.25">
      <c r="B2038" s="156"/>
    </row>
    <row r="2039" spans="2:2" x14ac:dyDescent="0.25">
      <c r="B2039" s="156"/>
    </row>
    <row r="2040" spans="2:2" x14ac:dyDescent="0.25">
      <c r="B2040" s="156"/>
    </row>
    <row r="2041" spans="2:2" x14ac:dyDescent="0.25">
      <c r="B2041" s="156"/>
    </row>
    <row r="2042" spans="2:2" x14ac:dyDescent="0.25">
      <c r="B2042" s="156"/>
    </row>
    <row r="2043" spans="2:2" x14ac:dyDescent="0.25">
      <c r="B2043" s="156"/>
    </row>
    <row r="2044" spans="2:2" x14ac:dyDescent="0.25">
      <c r="B2044" s="156"/>
    </row>
    <row r="2045" spans="2:2" x14ac:dyDescent="0.25">
      <c r="B2045" s="156"/>
    </row>
    <row r="2046" spans="2:2" x14ac:dyDescent="0.25">
      <c r="B2046" s="156"/>
    </row>
    <row r="2047" spans="2:2" x14ac:dyDescent="0.25">
      <c r="B2047" s="156"/>
    </row>
    <row r="2048" spans="2:2" x14ac:dyDescent="0.25">
      <c r="B2048" s="156"/>
    </row>
    <row r="2049" spans="2:2" x14ac:dyDescent="0.25">
      <c r="B2049" s="156"/>
    </row>
    <row r="2050" spans="2:2" x14ac:dyDescent="0.25">
      <c r="B2050" s="156"/>
    </row>
    <row r="2051" spans="2:2" x14ac:dyDescent="0.25">
      <c r="B2051" s="156"/>
    </row>
    <row r="2052" spans="2:2" x14ac:dyDescent="0.25">
      <c r="B2052" s="156"/>
    </row>
    <row r="2053" spans="2:2" x14ac:dyDescent="0.25">
      <c r="B2053" s="156"/>
    </row>
    <row r="2054" spans="2:2" x14ac:dyDescent="0.25">
      <c r="B2054" s="156"/>
    </row>
    <row r="2055" spans="2:2" x14ac:dyDescent="0.25">
      <c r="B2055" s="156"/>
    </row>
    <row r="2056" spans="2:2" x14ac:dyDescent="0.25">
      <c r="B2056" s="156"/>
    </row>
    <row r="2057" spans="2:2" x14ac:dyDescent="0.25">
      <c r="B2057" s="156"/>
    </row>
    <row r="2058" spans="2:2" x14ac:dyDescent="0.25">
      <c r="B2058" s="156"/>
    </row>
    <row r="2059" spans="2:2" x14ac:dyDescent="0.25">
      <c r="B2059" s="156"/>
    </row>
    <row r="2060" spans="2:2" x14ac:dyDescent="0.25">
      <c r="B2060" s="156"/>
    </row>
    <row r="2061" spans="2:2" x14ac:dyDescent="0.25">
      <c r="B2061" s="156"/>
    </row>
    <row r="2062" spans="2:2" x14ac:dyDescent="0.25">
      <c r="B2062" s="156"/>
    </row>
    <row r="2063" spans="2:2" x14ac:dyDescent="0.25">
      <c r="B2063" s="156"/>
    </row>
    <row r="2064" spans="2:2" x14ac:dyDescent="0.25">
      <c r="B2064" s="156"/>
    </row>
    <row r="2065" spans="2:2" x14ac:dyDescent="0.25">
      <c r="B2065" s="156"/>
    </row>
    <row r="2066" spans="2:2" x14ac:dyDescent="0.25">
      <c r="B2066" s="156"/>
    </row>
    <row r="2067" spans="2:2" x14ac:dyDescent="0.25">
      <c r="B2067" s="156"/>
    </row>
    <row r="2068" spans="2:2" x14ac:dyDescent="0.25">
      <c r="B2068" s="156"/>
    </row>
    <row r="2069" spans="2:2" x14ac:dyDescent="0.25">
      <c r="B2069" s="156"/>
    </row>
    <row r="2070" spans="2:2" x14ac:dyDescent="0.25">
      <c r="B2070" s="156"/>
    </row>
    <row r="2071" spans="2:2" x14ac:dyDescent="0.25">
      <c r="B2071" s="156"/>
    </row>
    <row r="2072" spans="2:2" x14ac:dyDescent="0.25">
      <c r="B2072" s="156"/>
    </row>
    <row r="2073" spans="2:2" x14ac:dyDescent="0.25">
      <c r="B2073" s="156"/>
    </row>
    <row r="2074" spans="2:2" x14ac:dyDescent="0.25">
      <c r="B2074" s="156"/>
    </row>
    <row r="2075" spans="2:2" x14ac:dyDescent="0.25">
      <c r="B2075" s="156"/>
    </row>
    <row r="2076" spans="2:2" x14ac:dyDescent="0.25">
      <c r="B2076" s="156"/>
    </row>
    <row r="2077" spans="2:2" x14ac:dyDescent="0.25">
      <c r="B2077" s="156"/>
    </row>
    <row r="2078" spans="2:2" x14ac:dyDescent="0.25">
      <c r="B2078" s="156"/>
    </row>
    <row r="2079" spans="2:2" x14ac:dyDescent="0.25">
      <c r="B2079" s="156"/>
    </row>
    <row r="2080" spans="2:2" x14ac:dyDescent="0.25">
      <c r="B2080" s="156"/>
    </row>
    <row r="2081" spans="2:2" x14ac:dyDescent="0.25">
      <c r="B2081" s="156"/>
    </row>
    <row r="2082" spans="2:2" x14ac:dyDescent="0.25">
      <c r="B2082" s="156"/>
    </row>
    <row r="2083" spans="2:2" x14ac:dyDescent="0.25">
      <c r="B2083" s="156"/>
    </row>
    <row r="2084" spans="2:2" x14ac:dyDescent="0.25">
      <c r="B2084" s="156"/>
    </row>
    <row r="2085" spans="2:2" x14ac:dyDescent="0.25">
      <c r="B2085" s="156"/>
    </row>
    <row r="2086" spans="2:2" x14ac:dyDescent="0.25">
      <c r="B2086" s="156"/>
    </row>
    <row r="2087" spans="2:2" x14ac:dyDescent="0.25">
      <c r="B2087" s="156"/>
    </row>
    <row r="2088" spans="2:2" x14ac:dyDescent="0.25">
      <c r="B2088" s="156"/>
    </row>
    <row r="2089" spans="2:2" x14ac:dyDescent="0.25">
      <c r="B2089" s="156"/>
    </row>
    <row r="2090" spans="2:2" x14ac:dyDescent="0.25">
      <c r="B2090" s="156"/>
    </row>
    <row r="2091" spans="2:2" x14ac:dyDescent="0.25">
      <c r="B2091" s="156"/>
    </row>
    <row r="2092" spans="2:2" x14ac:dyDescent="0.25">
      <c r="B2092" s="156"/>
    </row>
    <row r="2093" spans="2:2" x14ac:dyDescent="0.25">
      <c r="B2093" s="156"/>
    </row>
    <row r="2094" spans="2:2" x14ac:dyDescent="0.25">
      <c r="B2094" s="156"/>
    </row>
    <row r="2095" spans="2:2" x14ac:dyDescent="0.25">
      <c r="B2095" s="156"/>
    </row>
    <row r="2096" spans="2:2" x14ac:dyDescent="0.25">
      <c r="B2096" s="156"/>
    </row>
    <row r="2097" spans="2:2" x14ac:dyDescent="0.25">
      <c r="B2097" s="156"/>
    </row>
    <row r="2098" spans="2:2" x14ac:dyDescent="0.25">
      <c r="B2098" s="156"/>
    </row>
    <row r="2099" spans="2:2" x14ac:dyDescent="0.25">
      <c r="B2099" s="156"/>
    </row>
    <row r="2100" spans="2:2" x14ac:dyDescent="0.25">
      <c r="B2100" s="156"/>
    </row>
    <row r="2101" spans="2:2" x14ac:dyDescent="0.25">
      <c r="B2101" s="156"/>
    </row>
    <row r="2102" spans="2:2" x14ac:dyDescent="0.25">
      <c r="B2102" s="156"/>
    </row>
    <row r="2103" spans="2:2" x14ac:dyDescent="0.25">
      <c r="B2103" s="156"/>
    </row>
    <row r="2104" spans="2:2" x14ac:dyDescent="0.25">
      <c r="B2104" s="156"/>
    </row>
    <row r="2105" spans="2:2" x14ac:dyDescent="0.25">
      <c r="B2105" s="156"/>
    </row>
    <row r="2106" spans="2:2" x14ac:dyDescent="0.25">
      <c r="B2106" s="156"/>
    </row>
    <row r="2107" spans="2:2" x14ac:dyDescent="0.25">
      <c r="B2107" s="156"/>
    </row>
    <row r="2108" spans="2:2" x14ac:dyDescent="0.25">
      <c r="B2108" s="156"/>
    </row>
    <row r="2109" spans="2:2" x14ac:dyDescent="0.25">
      <c r="B2109" s="156"/>
    </row>
    <row r="2110" spans="2:2" x14ac:dyDescent="0.25">
      <c r="B2110" s="156"/>
    </row>
    <row r="2111" spans="2:2" x14ac:dyDescent="0.25">
      <c r="B2111" s="156"/>
    </row>
    <row r="2112" spans="2:2" x14ac:dyDescent="0.25">
      <c r="B2112" s="156"/>
    </row>
    <row r="2113" spans="2:2" x14ac:dyDescent="0.25">
      <c r="B2113" s="156"/>
    </row>
    <row r="2114" spans="2:2" x14ac:dyDescent="0.25">
      <c r="B2114" s="156"/>
    </row>
    <row r="2115" spans="2:2" x14ac:dyDescent="0.25">
      <c r="B2115" s="156"/>
    </row>
    <row r="2116" spans="2:2" x14ac:dyDescent="0.25">
      <c r="B2116" s="156"/>
    </row>
    <row r="2117" spans="2:2" x14ac:dyDescent="0.25">
      <c r="B2117" s="156"/>
    </row>
    <row r="2118" spans="2:2" x14ac:dyDescent="0.25">
      <c r="B2118" s="156"/>
    </row>
    <row r="2119" spans="2:2" x14ac:dyDescent="0.25">
      <c r="B2119" s="156"/>
    </row>
    <row r="2120" spans="2:2" x14ac:dyDescent="0.25">
      <c r="B2120" s="156"/>
    </row>
    <row r="2121" spans="2:2" x14ac:dyDescent="0.25">
      <c r="B2121" s="156"/>
    </row>
    <row r="2122" spans="2:2" x14ac:dyDescent="0.25">
      <c r="B2122" s="156"/>
    </row>
    <row r="2123" spans="2:2" x14ac:dyDescent="0.25">
      <c r="B2123" s="156"/>
    </row>
    <row r="2124" spans="2:2" x14ac:dyDescent="0.25">
      <c r="B2124" s="156"/>
    </row>
    <row r="2125" spans="2:2" x14ac:dyDescent="0.25">
      <c r="B2125" s="156"/>
    </row>
    <row r="2126" spans="2:2" x14ac:dyDescent="0.25">
      <c r="B2126" s="156"/>
    </row>
    <row r="2127" spans="2:2" x14ac:dyDescent="0.25">
      <c r="B2127" s="156"/>
    </row>
    <row r="2128" spans="2:2" x14ac:dyDescent="0.25">
      <c r="B2128" s="156"/>
    </row>
    <row r="2129" spans="2:2" x14ac:dyDescent="0.25">
      <c r="B2129" s="156"/>
    </row>
    <row r="2130" spans="2:2" x14ac:dyDescent="0.25">
      <c r="B2130" s="156"/>
    </row>
    <row r="2131" spans="2:2" x14ac:dyDescent="0.25">
      <c r="B2131" s="156"/>
    </row>
    <row r="2132" spans="2:2" x14ac:dyDescent="0.25">
      <c r="B2132" s="156"/>
    </row>
    <row r="2133" spans="2:2" x14ac:dyDescent="0.25">
      <c r="B2133" s="156"/>
    </row>
    <row r="2134" spans="2:2" x14ac:dyDescent="0.25">
      <c r="B2134" s="156"/>
    </row>
    <row r="2135" spans="2:2" x14ac:dyDescent="0.25">
      <c r="B2135" s="156"/>
    </row>
    <row r="2136" spans="2:2" x14ac:dyDescent="0.25">
      <c r="B2136" s="156"/>
    </row>
    <row r="2137" spans="2:2" x14ac:dyDescent="0.25">
      <c r="B2137" s="156"/>
    </row>
    <row r="2138" spans="2:2" x14ac:dyDescent="0.25">
      <c r="B2138" s="156"/>
    </row>
    <row r="2139" spans="2:2" x14ac:dyDescent="0.25">
      <c r="B2139" s="156"/>
    </row>
    <row r="2140" spans="2:2" x14ac:dyDescent="0.25">
      <c r="B2140" s="156"/>
    </row>
    <row r="2141" spans="2:2" x14ac:dyDescent="0.25">
      <c r="B2141" s="156"/>
    </row>
    <row r="2142" spans="2:2" x14ac:dyDescent="0.25">
      <c r="B2142" s="156"/>
    </row>
    <row r="2143" spans="2:2" x14ac:dyDescent="0.25">
      <c r="B2143" s="156"/>
    </row>
    <row r="2144" spans="2:2" x14ac:dyDescent="0.25">
      <c r="B2144" s="156"/>
    </row>
    <row r="2145" spans="2:2" x14ac:dyDescent="0.25">
      <c r="B2145" s="156"/>
    </row>
    <row r="2146" spans="2:2" x14ac:dyDescent="0.25">
      <c r="B2146" s="156"/>
    </row>
    <row r="2147" spans="2:2" x14ac:dyDescent="0.25">
      <c r="B2147" s="156"/>
    </row>
    <row r="2148" spans="2:2" x14ac:dyDescent="0.25">
      <c r="B2148" s="156"/>
    </row>
    <row r="2149" spans="2:2" x14ac:dyDescent="0.25">
      <c r="B2149" s="156"/>
    </row>
    <row r="2150" spans="2:2" x14ac:dyDescent="0.25">
      <c r="B2150" s="156"/>
    </row>
    <row r="2151" spans="2:2" x14ac:dyDescent="0.25">
      <c r="B2151" s="156"/>
    </row>
    <row r="2152" spans="2:2" x14ac:dyDescent="0.25">
      <c r="B2152" s="156"/>
    </row>
    <row r="2153" spans="2:2" x14ac:dyDescent="0.25">
      <c r="B2153" s="156"/>
    </row>
    <row r="2154" spans="2:2" x14ac:dyDescent="0.25">
      <c r="B2154" s="156"/>
    </row>
    <row r="2155" spans="2:2" x14ac:dyDescent="0.25">
      <c r="B2155" s="156"/>
    </row>
    <row r="2156" spans="2:2" x14ac:dyDescent="0.25">
      <c r="B2156" s="156"/>
    </row>
    <row r="2157" spans="2:2" x14ac:dyDescent="0.25">
      <c r="B2157" s="156"/>
    </row>
    <row r="2158" spans="2:2" x14ac:dyDescent="0.25">
      <c r="B2158" s="156"/>
    </row>
    <row r="2159" spans="2:2" x14ac:dyDescent="0.25">
      <c r="B2159" s="156"/>
    </row>
    <row r="2160" spans="2:2" x14ac:dyDescent="0.25">
      <c r="B2160" s="156"/>
    </row>
    <row r="2161" spans="2:2" x14ac:dyDescent="0.25">
      <c r="B2161" s="156"/>
    </row>
    <row r="2162" spans="2:2" x14ac:dyDescent="0.25">
      <c r="B2162" s="156"/>
    </row>
    <row r="2163" spans="2:2" x14ac:dyDescent="0.25">
      <c r="B2163" s="156"/>
    </row>
    <row r="2164" spans="2:2" x14ac:dyDescent="0.25">
      <c r="B2164" s="156"/>
    </row>
    <row r="2165" spans="2:2" x14ac:dyDescent="0.25">
      <c r="B2165" s="156"/>
    </row>
    <row r="2166" spans="2:2" x14ac:dyDescent="0.25">
      <c r="B2166" s="156"/>
    </row>
    <row r="2167" spans="2:2" x14ac:dyDescent="0.25">
      <c r="B2167" s="156"/>
    </row>
    <row r="2168" spans="2:2" x14ac:dyDescent="0.25">
      <c r="B2168" s="156"/>
    </row>
    <row r="2169" spans="2:2" x14ac:dyDescent="0.25">
      <c r="B2169" s="156"/>
    </row>
    <row r="2170" spans="2:2" x14ac:dyDescent="0.25">
      <c r="B2170" s="156"/>
    </row>
    <row r="2171" spans="2:2" x14ac:dyDescent="0.25">
      <c r="B2171" s="156"/>
    </row>
    <row r="2172" spans="2:2" x14ac:dyDescent="0.25">
      <c r="B2172" s="156"/>
    </row>
    <row r="2173" spans="2:2" x14ac:dyDescent="0.25">
      <c r="B2173" s="156"/>
    </row>
    <row r="2174" spans="2:2" x14ac:dyDescent="0.25">
      <c r="B2174" s="156"/>
    </row>
    <row r="2175" spans="2:2" x14ac:dyDescent="0.25">
      <c r="B2175" s="156"/>
    </row>
    <row r="2176" spans="2:2" x14ac:dyDescent="0.25">
      <c r="B2176" s="156"/>
    </row>
    <row r="2177" spans="2:2" x14ac:dyDescent="0.25">
      <c r="B2177" s="156"/>
    </row>
    <row r="2178" spans="2:2" x14ac:dyDescent="0.25">
      <c r="B2178" s="156"/>
    </row>
    <row r="2179" spans="2:2" x14ac:dyDescent="0.25">
      <c r="B2179" s="156"/>
    </row>
    <row r="2180" spans="2:2" x14ac:dyDescent="0.25">
      <c r="B2180" s="156"/>
    </row>
    <row r="2181" spans="2:2" x14ac:dyDescent="0.25">
      <c r="B2181" s="156"/>
    </row>
    <row r="2182" spans="2:2" x14ac:dyDescent="0.25">
      <c r="B2182" s="156"/>
    </row>
    <row r="2183" spans="2:2" x14ac:dyDescent="0.25">
      <c r="B2183" s="156"/>
    </row>
    <row r="2184" spans="2:2" x14ac:dyDescent="0.25">
      <c r="B2184" s="156"/>
    </row>
    <row r="2185" spans="2:2" x14ac:dyDescent="0.25">
      <c r="B2185" s="156"/>
    </row>
    <row r="2186" spans="2:2" x14ac:dyDescent="0.25">
      <c r="B2186" s="156"/>
    </row>
    <row r="2187" spans="2:2" x14ac:dyDescent="0.25">
      <c r="B2187" s="156"/>
    </row>
    <row r="2188" spans="2:2" x14ac:dyDescent="0.25">
      <c r="B2188" s="156"/>
    </row>
    <row r="2189" spans="2:2" x14ac:dyDescent="0.25">
      <c r="B2189" s="156"/>
    </row>
    <row r="2190" spans="2:2" x14ac:dyDescent="0.25">
      <c r="B2190" s="156"/>
    </row>
    <row r="2191" spans="2:2" x14ac:dyDescent="0.25">
      <c r="B2191" s="156"/>
    </row>
    <row r="2192" spans="2:2" x14ac:dyDescent="0.25">
      <c r="B2192" s="156"/>
    </row>
    <row r="2193" spans="2:2" x14ac:dyDescent="0.25">
      <c r="B2193" s="156"/>
    </row>
    <row r="2194" spans="2:2" x14ac:dyDescent="0.25">
      <c r="B2194" s="156"/>
    </row>
    <row r="2195" spans="2:2" x14ac:dyDescent="0.25">
      <c r="B2195" s="156"/>
    </row>
    <row r="2196" spans="2:2" x14ac:dyDescent="0.25">
      <c r="B2196" s="156"/>
    </row>
    <row r="2197" spans="2:2" x14ac:dyDescent="0.25">
      <c r="B2197" s="156"/>
    </row>
    <row r="2198" spans="2:2" x14ac:dyDescent="0.25">
      <c r="B2198" s="156"/>
    </row>
    <row r="2199" spans="2:2" x14ac:dyDescent="0.25">
      <c r="B2199" s="156"/>
    </row>
    <row r="2200" spans="2:2" x14ac:dyDescent="0.25">
      <c r="B2200" s="156"/>
    </row>
    <row r="2201" spans="2:2" x14ac:dyDescent="0.25">
      <c r="B2201" s="156"/>
    </row>
    <row r="2202" spans="2:2" x14ac:dyDescent="0.25">
      <c r="B2202" s="156"/>
    </row>
    <row r="2203" spans="2:2" x14ac:dyDescent="0.25">
      <c r="B2203" s="156"/>
    </row>
    <row r="2204" spans="2:2" x14ac:dyDescent="0.25">
      <c r="B2204" s="156"/>
    </row>
    <row r="2205" spans="2:2" x14ac:dyDescent="0.25">
      <c r="B2205" s="156"/>
    </row>
    <row r="2206" spans="2:2" x14ac:dyDescent="0.25">
      <c r="B2206" s="156"/>
    </row>
    <row r="2207" spans="2:2" x14ac:dyDescent="0.25">
      <c r="B2207" s="156"/>
    </row>
    <row r="2208" spans="2:2" x14ac:dyDescent="0.25">
      <c r="B2208" s="156"/>
    </row>
    <row r="2209" spans="2:2" x14ac:dyDescent="0.25">
      <c r="B2209" s="156"/>
    </row>
    <row r="2210" spans="2:2" x14ac:dyDescent="0.25">
      <c r="B2210" s="156"/>
    </row>
    <row r="2211" spans="2:2" x14ac:dyDescent="0.25">
      <c r="B2211" s="156"/>
    </row>
    <row r="2212" spans="2:2" x14ac:dyDescent="0.25">
      <c r="B2212" s="156"/>
    </row>
    <row r="2213" spans="2:2" x14ac:dyDescent="0.25">
      <c r="B2213" s="156"/>
    </row>
    <row r="2214" spans="2:2" x14ac:dyDescent="0.25">
      <c r="B2214" s="156"/>
    </row>
    <row r="2215" spans="2:2" x14ac:dyDescent="0.25">
      <c r="B2215" s="156"/>
    </row>
    <row r="2216" spans="2:2" x14ac:dyDescent="0.25">
      <c r="B2216" s="156"/>
    </row>
    <row r="2217" spans="2:2" x14ac:dyDescent="0.25">
      <c r="B2217" s="156"/>
    </row>
    <row r="2218" spans="2:2" x14ac:dyDescent="0.25">
      <c r="B2218" s="156"/>
    </row>
    <row r="2219" spans="2:2" x14ac:dyDescent="0.25">
      <c r="B2219" s="156"/>
    </row>
    <row r="2220" spans="2:2" x14ac:dyDescent="0.25">
      <c r="B2220" s="156"/>
    </row>
    <row r="2221" spans="2:2" x14ac:dyDescent="0.25">
      <c r="B2221" s="156"/>
    </row>
    <row r="2222" spans="2:2" x14ac:dyDescent="0.25">
      <c r="B2222" s="156"/>
    </row>
    <row r="2223" spans="2:2" x14ac:dyDescent="0.25">
      <c r="B2223" s="156"/>
    </row>
    <row r="2224" spans="2:2" x14ac:dyDescent="0.25">
      <c r="B2224" s="156"/>
    </row>
    <row r="2225" spans="2:2" x14ac:dyDescent="0.25">
      <c r="B2225" s="156"/>
    </row>
    <row r="2226" spans="2:2" x14ac:dyDescent="0.25">
      <c r="B2226" s="156"/>
    </row>
    <row r="2227" spans="2:2" x14ac:dyDescent="0.25">
      <c r="B2227" s="156"/>
    </row>
    <row r="2228" spans="2:2" x14ac:dyDescent="0.25">
      <c r="B2228" s="156"/>
    </row>
    <row r="2229" spans="2:2" x14ac:dyDescent="0.25">
      <c r="B2229" s="156"/>
    </row>
    <row r="2230" spans="2:2" x14ac:dyDescent="0.25">
      <c r="B2230" s="156"/>
    </row>
    <row r="2231" spans="2:2" x14ac:dyDescent="0.25">
      <c r="B2231" s="156"/>
    </row>
    <row r="2232" spans="2:2" x14ac:dyDescent="0.25">
      <c r="B2232" s="156"/>
    </row>
    <row r="2233" spans="2:2" x14ac:dyDescent="0.25">
      <c r="B2233" s="156"/>
    </row>
    <row r="2234" spans="2:2" x14ac:dyDescent="0.25">
      <c r="B2234" s="156"/>
    </row>
    <row r="2235" spans="2:2" x14ac:dyDescent="0.25">
      <c r="B2235" s="156"/>
    </row>
    <row r="2236" spans="2:2" x14ac:dyDescent="0.25">
      <c r="B2236" s="156"/>
    </row>
    <row r="2237" spans="2:2" x14ac:dyDescent="0.25">
      <c r="B2237" s="156"/>
    </row>
    <row r="2238" spans="2:2" x14ac:dyDescent="0.25">
      <c r="B2238" s="156"/>
    </row>
    <row r="2239" spans="2:2" x14ac:dyDescent="0.25">
      <c r="B2239" s="156"/>
    </row>
    <row r="2240" spans="2:2" x14ac:dyDescent="0.25">
      <c r="B2240" s="156"/>
    </row>
    <row r="2241" spans="2:2" x14ac:dyDescent="0.25">
      <c r="B2241" s="156"/>
    </row>
    <row r="2242" spans="2:2" x14ac:dyDescent="0.25">
      <c r="B2242" s="156"/>
    </row>
    <row r="2243" spans="2:2" x14ac:dyDescent="0.25">
      <c r="B2243" s="156"/>
    </row>
    <row r="2244" spans="2:2" x14ac:dyDescent="0.25">
      <c r="B2244" s="156"/>
    </row>
    <row r="2245" spans="2:2" x14ac:dyDescent="0.25">
      <c r="B2245" s="156"/>
    </row>
    <row r="2246" spans="2:2" x14ac:dyDescent="0.25">
      <c r="B2246" s="156"/>
    </row>
    <row r="2247" spans="2:2" x14ac:dyDescent="0.25">
      <c r="B2247" s="156"/>
    </row>
    <row r="2248" spans="2:2" x14ac:dyDescent="0.25">
      <c r="B2248" s="156"/>
    </row>
    <row r="2249" spans="2:2" x14ac:dyDescent="0.25">
      <c r="B2249" s="156"/>
    </row>
    <row r="2250" spans="2:2" x14ac:dyDescent="0.25">
      <c r="B2250" s="156"/>
    </row>
    <row r="2251" spans="2:2" x14ac:dyDescent="0.25">
      <c r="B2251" s="156"/>
    </row>
    <row r="2252" spans="2:2" x14ac:dyDescent="0.25">
      <c r="B2252" s="156"/>
    </row>
    <row r="2253" spans="2:2" x14ac:dyDescent="0.25">
      <c r="B2253" s="156"/>
    </row>
    <row r="2254" spans="2:2" x14ac:dyDescent="0.25">
      <c r="B2254" s="156"/>
    </row>
    <row r="2255" spans="2:2" x14ac:dyDescent="0.25">
      <c r="B2255" s="156"/>
    </row>
    <row r="2256" spans="2:2" x14ac:dyDescent="0.25">
      <c r="B2256" s="156"/>
    </row>
    <row r="2257" spans="2:2" x14ac:dyDescent="0.25">
      <c r="B2257" s="156"/>
    </row>
    <row r="2258" spans="2:2" x14ac:dyDescent="0.25">
      <c r="B2258" s="156"/>
    </row>
    <row r="2259" spans="2:2" x14ac:dyDescent="0.25">
      <c r="B2259" s="156"/>
    </row>
    <row r="2260" spans="2:2" x14ac:dyDescent="0.25">
      <c r="B2260" s="156"/>
    </row>
    <row r="2261" spans="2:2" x14ac:dyDescent="0.25">
      <c r="B2261" s="156"/>
    </row>
    <row r="2262" spans="2:2" x14ac:dyDescent="0.25">
      <c r="B2262" s="156"/>
    </row>
    <row r="2263" spans="2:2" x14ac:dyDescent="0.25">
      <c r="B2263" s="156"/>
    </row>
    <row r="2264" spans="2:2" x14ac:dyDescent="0.25">
      <c r="B2264" s="156"/>
    </row>
    <row r="2265" spans="2:2" x14ac:dyDescent="0.25">
      <c r="B2265" s="156"/>
    </row>
    <row r="2266" spans="2:2" x14ac:dyDescent="0.25">
      <c r="B2266" s="156"/>
    </row>
    <row r="2267" spans="2:2" x14ac:dyDescent="0.25">
      <c r="B2267" s="156"/>
    </row>
    <row r="2268" spans="2:2" x14ac:dyDescent="0.25">
      <c r="B2268" s="156"/>
    </row>
    <row r="2269" spans="2:2" x14ac:dyDescent="0.25">
      <c r="B2269" s="156"/>
    </row>
    <row r="2270" spans="2:2" x14ac:dyDescent="0.25">
      <c r="B2270" s="156"/>
    </row>
    <row r="2271" spans="2:2" x14ac:dyDescent="0.25">
      <c r="B2271" s="156"/>
    </row>
    <row r="2272" spans="2:2" x14ac:dyDescent="0.25">
      <c r="B2272" s="156"/>
    </row>
    <row r="2273" spans="2:2" x14ac:dyDescent="0.25">
      <c r="B2273" s="156"/>
    </row>
    <row r="2274" spans="2:2" x14ac:dyDescent="0.25">
      <c r="B2274" s="156"/>
    </row>
    <row r="2275" spans="2:2" x14ac:dyDescent="0.25">
      <c r="B2275" s="156"/>
    </row>
    <row r="2276" spans="2:2" x14ac:dyDescent="0.25">
      <c r="B2276" s="156"/>
    </row>
    <row r="2277" spans="2:2" x14ac:dyDescent="0.25">
      <c r="B2277" s="156"/>
    </row>
    <row r="2278" spans="2:2" x14ac:dyDescent="0.25">
      <c r="B2278" s="156"/>
    </row>
    <row r="2279" spans="2:2" x14ac:dyDescent="0.25">
      <c r="B2279" s="156"/>
    </row>
    <row r="2280" spans="2:2" x14ac:dyDescent="0.25">
      <c r="B2280" s="156"/>
    </row>
    <row r="2281" spans="2:2" x14ac:dyDescent="0.25">
      <c r="B2281" s="156"/>
    </row>
    <row r="2282" spans="2:2" x14ac:dyDescent="0.25">
      <c r="B2282" s="156"/>
    </row>
    <row r="2283" spans="2:2" x14ac:dyDescent="0.25">
      <c r="B2283" s="156"/>
    </row>
    <row r="2284" spans="2:2" x14ac:dyDescent="0.25">
      <c r="B2284" s="156"/>
    </row>
    <row r="2285" spans="2:2" x14ac:dyDescent="0.25">
      <c r="B2285" s="156"/>
    </row>
    <row r="2286" spans="2:2" x14ac:dyDescent="0.25">
      <c r="B2286" s="156"/>
    </row>
    <row r="2287" spans="2:2" x14ac:dyDescent="0.25">
      <c r="B2287" s="156"/>
    </row>
    <row r="2288" spans="2:2" x14ac:dyDescent="0.25">
      <c r="B2288" s="156"/>
    </row>
    <row r="2289" spans="2:2" x14ac:dyDescent="0.25">
      <c r="B2289" s="156"/>
    </row>
    <row r="2290" spans="2:2" x14ac:dyDescent="0.25">
      <c r="B2290" s="156"/>
    </row>
    <row r="2291" spans="2:2" x14ac:dyDescent="0.25">
      <c r="B2291" s="156"/>
    </row>
    <row r="2292" spans="2:2" x14ac:dyDescent="0.25">
      <c r="B2292" s="156"/>
    </row>
    <row r="2293" spans="2:2" x14ac:dyDescent="0.25">
      <c r="B2293" s="156"/>
    </row>
    <row r="2294" spans="2:2" x14ac:dyDescent="0.25">
      <c r="B2294" s="156"/>
    </row>
    <row r="2295" spans="2:2" x14ac:dyDescent="0.25">
      <c r="B2295" s="156"/>
    </row>
    <row r="2296" spans="2:2" x14ac:dyDescent="0.25">
      <c r="B2296" s="156"/>
    </row>
    <row r="2297" spans="2:2" x14ac:dyDescent="0.25">
      <c r="B2297" s="156"/>
    </row>
    <row r="2298" spans="2:2" x14ac:dyDescent="0.25">
      <c r="B2298" s="156"/>
    </row>
    <row r="2299" spans="2:2" x14ac:dyDescent="0.25">
      <c r="B2299" s="156"/>
    </row>
    <row r="2300" spans="2:2" x14ac:dyDescent="0.25">
      <c r="B2300" s="156"/>
    </row>
    <row r="2301" spans="2:2" x14ac:dyDescent="0.25">
      <c r="B2301" s="156"/>
    </row>
    <row r="2302" spans="2:2" x14ac:dyDescent="0.25">
      <c r="B2302" s="156"/>
    </row>
    <row r="2303" spans="2:2" x14ac:dyDescent="0.25">
      <c r="B2303" s="156"/>
    </row>
    <row r="2304" spans="2:2" x14ac:dyDescent="0.25">
      <c r="B2304" s="156"/>
    </row>
    <row r="2305" spans="2:2" x14ac:dyDescent="0.25">
      <c r="B2305" s="156"/>
    </row>
    <row r="2306" spans="2:2" x14ac:dyDescent="0.25">
      <c r="B2306" s="156"/>
    </row>
    <row r="2307" spans="2:2" x14ac:dyDescent="0.25">
      <c r="B2307" s="156"/>
    </row>
    <row r="2308" spans="2:2" x14ac:dyDescent="0.25">
      <c r="B2308" s="156"/>
    </row>
    <row r="2309" spans="2:2" x14ac:dyDescent="0.25">
      <c r="B2309" s="156"/>
    </row>
    <row r="2310" spans="2:2" x14ac:dyDescent="0.25">
      <c r="B2310" s="156"/>
    </row>
    <row r="2311" spans="2:2" x14ac:dyDescent="0.25">
      <c r="B2311" s="156"/>
    </row>
    <row r="2312" spans="2:2" x14ac:dyDescent="0.25">
      <c r="B2312" s="156"/>
    </row>
    <row r="2313" spans="2:2" x14ac:dyDescent="0.25">
      <c r="B2313" s="156"/>
    </row>
    <row r="2314" spans="2:2" x14ac:dyDescent="0.25">
      <c r="B2314" s="156"/>
    </row>
    <row r="2315" spans="2:2" x14ac:dyDescent="0.25">
      <c r="B2315" s="156"/>
    </row>
    <row r="2316" spans="2:2" x14ac:dyDescent="0.25">
      <c r="B2316" s="156"/>
    </row>
    <row r="2317" spans="2:2" x14ac:dyDescent="0.25">
      <c r="B2317" s="156"/>
    </row>
    <row r="2318" spans="2:2" x14ac:dyDescent="0.25">
      <c r="B2318" s="156"/>
    </row>
    <row r="2319" spans="2:2" x14ac:dyDescent="0.25">
      <c r="B2319" s="156"/>
    </row>
    <row r="2320" spans="2:2" x14ac:dyDescent="0.25">
      <c r="B2320" s="156"/>
    </row>
    <row r="2321" spans="2:2" x14ac:dyDescent="0.25">
      <c r="B2321" s="156"/>
    </row>
    <row r="2322" spans="2:2" x14ac:dyDescent="0.25">
      <c r="B2322" s="156"/>
    </row>
    <row r="2323" spans="2:2" x14ac:dyDescent="0.25">
      <c r="B2323" s="156"/>
    </row>
    <row r="2324" spans="2:2" x14ac:dyDescent="0.25">
      <c r="B2324" s="156"/>
    </row>
    <row r="2325" spans="2:2" x14ac:dyDescent="0.25">
      <c r="B2325" s="156"/>
    </row>
    <row r="2326" spans="2:2" x14ac:dyDescent="0.25">
      <c r="B2326" s="156"/>
    </row>
    <row r="2327" spans="2:2" x14ac:dyDescent="0.25">
      <c r="B2327" s="156"/>
    </row>
    <row r="2328" spans="2:2" x14ac:dyDescent="0.25">
      <c r="B2328" s="156"/>
    </row>
    <row r="2329" spans="2:2" x14ac:dyDescent="0.25">
      <c r="B2329" s="156"/>
    </row>
    <row r="2330" spans="2:2" x14ac:dyDescent="0.25">
      <c r="B2330" s="156"/>
    </row>
    <row r="2331" spans="2:2" x14ac:dyDescent="0.25">
      <c r="B2331" s="156"/>
    </row>
    <row r="2332" spans="2:2" x14ac:dyDescent="0.25">
      <c r="B2332" s="156"/>
    </row>
    <row r="2333" spans="2:2" x14ac:dyDescent="0.25">
      <c r="B2333" s="156"/>
    </row>
    <row r="2334" spans="2:2" x14ac:dyDescent="0.25">
      <c r="B2334" s="156"/>
    </row>
    <row r="2335" spans="2:2" x14ac:dyDescent="0.25">
      <c r="B2335" s="156"/>
    </row>
    <row r="2336" spans="2:2" x14ac:dyDescent="0.25">
      <c r="B2336" s="156"/>
    </row>
    <row r="2337" spans="2:2" x14ac:dyDescent="0.25">
      <c r="B2337" s="156"/>
    </row>
    <row r="2338" spans="2:2" x14ac:dyDescent="0.25">
      <c r="B2338" s="156"/>
    </row>
    <row r="2339" spans="2:2" x14ac:dyDescent="0.25">
      <c r="B2339" s="156"/>
    </row>
    <row r="2340" spans="2:2" x14ac:dyDescent="0.25">
      <c r="B2340" s="156"/>
    </row>
    <row r="2341" spans="2:2" x14ac:dyDescent="0.25">
      <c r="B2341" s="156"/>
    </row>
    <row r="2342" spans="2:2" x14ac:dyDescent="0.25">
      <c r="B2342" s="156"/>
    </row>
    <row r="2343" spans="2:2" x14ac:dyDescent="0.25">
      <c r="B2343" s="156"/>
    </row>
    <row r="2344" spans="2:2" x14ac:dyDescent="0.25">
      <c r="B2344" s="156"/>
    </row>
    <row r="2345" spans="2:2" x14ac:dyDescent="0.25">
      <c r="B2345" s="156"/>
    </row>
    <row r="2346" spans="2:2" x14ac:dyDescent="0.25">
      <c r="B2346" s="156"/>
    </row>
    <row r="2347" spans="2:2" x14ac:dyDescent="0.25">
      <c r="B2347" s="156"/>
    </row>
    <row r="2348" spans="2:2" x14ac:dyDescent="0.25">
      <c r="B2348" s="156"/>
    </row>
    <row r="2349" spans="2:2" x14ac:dyDescent="0.25">
      <c r="B2349" s="156"/>
    </row>
    <row r="2350" spans="2:2" x14ac:dyDescent="0.25">
      <c r="B2350" s="156"/>
    </row>
    <row r="2351" spans="2:2" x14ac:dyDescent="0.25">
      <c r="B2351" s="156"/>
    </row>
    <row r="2352" spans="2:2" x14ac:dyDescent="0.25">
      <c r="B2352" s="156"/>
    </row>
    <row r="2353" spans="2:2" x14ac:dyDescent="0.25">
      <c r="B2353" s="156"/>
    </row>
    <row r="2354" spans="2:2" x14ac:dyDescent="0.25">
      <c r="B2354" s="156"/>
    </row>
    <row r="2355" spans="2:2" x14ac:dyDescent="0.25">
      <c r="B2355" s="156"/>
    </row>
    <row r="2356" spans="2:2" x14ac:dyDescent="0.25">
      <c r="B2356" s="156"/>
    </row>
    <row r="2357" spans="2:2" x14ac:dyDescent="0.25">
      <c r="B2357" s="156"/>
    </row>
    <row r="2358" spans="2:2" x14ac:dyDescent="0.25">
      <c r="B2358" s="156"/>
    </row>
    <row r="2359" spans="2:2" x14ac:dyDescent="0.25">
      <c r="B2359" s="156"/>
    </row>
    <row r="2360" spans="2:2" x14ac:dyDescent="0.25">
      <c r="B2360" s="156"/>
    </row>
    <row r="2361" spans="2:2" x14ac:dyDescent="0.25">
      <c r="B2361" s="156"/>
    </row>
    <row r="2362" spans="2:2" x14ac:dyDescent="0.25">
      <c r="B2362" s="156"/>
    </row>
    <row r="2363" spans="2:2" x14ac:dyDescent="0.25">
      <c r="B2363" s="156"/>
    </row>
    <row r="2364" spans="2:2" x14ac:dyDescent="0.25">
      <c r="B2364" s="156"/>
    </row>
    <row r="2365" spans="2:2" x14ac:dyDescent="0.25">
      <c r="B2365" s="156"/>
    </row>
    <row r="2366" spans="2:2" x14ac:dyDescent="0.25">
      <c r="B2366" s="156"/>
    </row>
    <row r="2367" spans="2:2" x14ac:dyDescent="0.25">
      <c r="B2367" s="156"/>
    </row>
    <row r="2368" spans="2:2" x14ac:dyDescent="0.25">
      <c r="B2368" s="156"/>
    </row>
    <row r="2369" spans="2:2" x14ac:dyDescent="0.25">
      <c r="B2369" s="156"/>
    </row>
    <row r="2370" spans="2:2" x14ac:dyDescent="0.25">
      <c r="B2370" s="156"/>
    </row>
    <row r="2371" spans="2:2" x14ac:dyDescent="0.25">
      <c r="B2371" s="156"/>
    </row>
    <row r="2372" spans="2:2" x14ac:dyDescent="0.25">
      <c r="B2372" s="156"/>
    </row>
    <row r="2373" spans="2:2" x14ac:dyDescent="0.25">
      <c r="B2373" s="156"/>
    </row>
    <row r="2374" spans="2:2" x14ac:dyDescent="0.25">
      <c r="B2374" s="156"/>
    </row>
    <row r="2375" spans="2:2" x14ac:dyDescent="0.25">
      <c r="B2375" s="156"/>
    </row>
    <row r="2376" spans="2:2" x14ac:dyDescent="0.25">
      <c r="B2376" s="156"/>
    </row>
    <row r="2377" spans="2:2" x14ac:dyDescent="0.25">
      <c r="B2377" s="156"/>
    </row>
    <row r="2378" spans="2:2" x14ac:dyDescent="0.25">
      <c r="B2378" s="156"/>
    </row>
    <row r="2379" spans="2:2" x14ac:dyDescent="0.25">
      <c r="B2379" s="156"/>
    </row>
    <row r="2380" spans="2:2" x14ac:dyDescent="0.25">
      <c r="B2380" s="156"/>
    </row>
    <row r="2381" spans="2:2" x14ac:dyDescent="0.25">
      <c r="B2381" s="156"/>
    </row>
    <row r="2382" spans="2:2" x14ac:dyDescent="0.25">
      <c r="B2382" s="156"/>
    </row>
    <row r="2383" spans="2:2" x14ac:dyDescent="0.25">
      <c r="B2383" s="156"/>
    </row>
    <row r="2384" spans="2:2" x14ac:dyDescent="0.25">
      <c r="B2384" s="156"/>
    </row>
    <row r="2385" spans="2:2" x14ac:dyDescent="0.25">
      <c r="B2385" s="156"/>
    </row>
    <row r="2386" spans="2:2" x14ac:dyDescent="0.25">
      <c r="B2386" s="156"/>
    </row>
    <row r="2387" spans="2:2" x14ac:dyDescent="0.25">
      <c r="B2387" s="156"/>
    </row>
    <row r="2388" spans="2:2" x14ac:dyDescent="0.25">
      <c r="B2388" s="156"/>
    </row>
    <row r="2389" spans="2:2" x14ac:dyDescent="0.25">
      <c r="B2389" s="156"/>
    </row>
    <row r="2390" spans="2:2" x14ac:dyDescent="0.25">
      <c r="B2390" s="156"/>
    </row>
    <row r="2391" spans="2:2" x14ac:dyDescent="0.25">
      <c r="B2391" s="156"/>
    </row>
    <row r="2392" spans="2:2" x14ac:dyDescent="0.25">
      <c r="B2392" s="156"/>
    </row>
    <row r="2393" spans="2:2" x14ac:dyDescent="0.25">
      <c r="B2393" s="156"/>
    </row>
    <row r="2394" spans="2:2" x14ac:dyDescent="0.25">
      <c r="B2394" s="156"/>
    </row>
    <row r="2395" spans="2:2" x14ac:dyDescent="0.25">
      <c r="B2395" s="156"/>
    </row>
    <row r="2396" spans="2:2" x14ac:dyDescent="0.25">
      <c r="B2396" s="156"/>
    </row>
    <row r="2397" spans="2:2" x14ac:dyDescent="0.25">
      <c r="B2397" s="156"/>
    </row>
    <row r="2398" spans="2:2" x14ac:dyDescent="0.25">
      <c r="B2398" s="156"/>
    </row>
    <row r="2399" spans="2:2" x14ac:dyDescent="0.25">
      <c r="B2399" s="156"/>
    </row>
    <row r="2400" spans="2:2" x14ac:dyDescent="0.25">
      <c r="B2400" s="156"/>
    </row>
    <row r="2401" spans="2:2" x14ac:dyDescent="0.25">
      <c r="B2401" s="156"/>
    </row>
    <row r="2402" spans="2:2" x14ac:dyDescent="0.25">
      <c r="B2402" s="156"/>
    </row>
    <row r="2403" spans="2:2" x14ac:dyDescent="0.25">
      <c r="B2403" s="156"/>
    </row>
    <row r="2404" spans="2:2" x14ac:dyDescent="0.25">
      <c r="B2404" s="156"/>
    </row>
    <row r="2405" spans="2:2" x14ac:dyDescent="0.25">
      <c r="B2405" s="156"/>
    </row>
    <row r="2406" spans="2:2" x14ac:dyDescent="0.25">
      <c r="B2406" s="156"/>
    </row>
    <row r="2407" spans="2:2" x14ac:dyDescent="0.25">
      <c r="B2407" s="156"/>
    </row>
    <row r="2408" spans="2:2" x14ac:dyDescent="0.25">
      <c r="B2408" s="156"/>
    </row>
    <row r="2409" spans="2:2" x14ac:dyDescent="0.25">
      <c r="B2409" s="156"/>
    </row>
    <row r="2410" spans="2:2" x14ac:dyDescent="0.25">
      <c r="B2410" s="156"/>
    </row>
    <row r="2411" spans="2:2" x14ac:dyDescent="0.25">
      <c r="B2411" s="156"/>
    </row>
    <row r="2412" spans="2:2" x14ac:dyDescent="0.25">
      <c r="B2412" s="156"/>
    </row>
    <row r="2413" spans="2:2" x14ac:dyDescent="0.25">
      <c r="B2413" s="156"/>
    </row>
    <row r="2414" spans="2:2" x14ac:dyDescent="0.25">
      <c r="B2414" s="156"/>
    </row>
    <row r="2415" spans="2:2" x14ac:dyDescent="0.25">
      <c r="B2415" s="156"/>
    </row>
    <row r="2416" spans="2:2" x14ac:dyDescent="0.25">
      <c r="B2416" s="156"/>
    </row>
    <row r="2417" spans="2:2" x14ac:dyDescent="0.25">
      <c r="B2417" s="156"/>
    </row>
    <row r="2418" spans="2:2" x14ac:dyDescent="0.25">
      <c r="B2418" s="156"/>
    </row>
    <row r="2419" spans="2:2" x14ac:dyDescent="0.25">
      <c r="B2419" s="156"/>
    </row>
    <row r="2420" spans="2:2" x14ac:dyDescent="0.25">
      <c r="B2420" s="156"/>
    </row>
    <row r="2421" spans="2:2" x14ac:dyDescent="0.25">
      <c r="B2421" s="156"/>
    </row>
    <row r="2422" spans="2:2" x14ac:dyDescent="0.25">
      <c r="B2422" s="156"/>
    </row>
    <row r="2423" spans="2:2" x14ac:dyDescent="0.25">
      <c r="B2423" s="156"/>
    </row>
    <row r="2424" spans="2:2" x14ac:dyDescent="0.25">
      <c r="B2424" s="156"/>
    </row>
    <row r="2425" spans="2:2" x14ac:dyDescent="0.25">
      <c r="B2425" s="156"/>
    </row>
    <row r="2426" spans="2:2" x14ac:dyDescent="0.25">
      <c r="B2426" s="156"/>
    </row>
    <row r="2427" spans="2:2" x14ac:dyDescent="0.25">
      <c r="B2427" s="156"/>
    </row>
    <row r="2428" spans="2:2" x14ac:dyDescent="0.25">
      <c r="B2428" s="156"/>
    </row>
    <row r="2429" spans="2:2" x14ac:dyDescent="0.25">
      <c r="B2429" s="156"/>
    </row>
    <row r="2430" spans="2:2" x14ac:dyDescent="0.25">
      <c r="B2430" s="156"/>
    </row>
    <row r="2431" spans="2:2" x14ac:dyDescent="0.25">
      <c r="B2431" s="156"/>
    </row>
    <row r="2432" spans="2:2" x14ac:dyDescent="0.25">
      <c r="B2432" s="156"/>
    </row>
    <row r="2433" spans="2:2" x14ac:dyDescent="0.25">
      <c r="B2433" s="156"/>
    </row>
    <row r="2434" spans="2:2" x14ac:dyDescent="0.25">
      <c r="B2434" s="156"/>
    </row>
    <row r="2435" spans="2:2" x14ac:dyDescent="0.25">
      <c r="B2435" s="156"/>
    </row>
    <row r="2436" spans="2:2" x14ac:dyDescent="0.25">
      <c r="B2436" s="156"/>
    </row>
    <row r="2437" spans="2:2" x14ac:dyDescent="0.25">
      <c r="B2437" s="156"/>
    </row>
    <row r="2438" spans="2:2" x14ac:dyDescent="0.25">
      <c r="B2438" s="156"/>
    </row>
    <row r="2439" spans="2:2" x14ac:dyDescent="0.25">
      <c r="B2439" s="156"/>
    </row>
    <row r="2440" spans="2:2" x14ac:dyDescent="0.25">
      <c r="B2440" s="156"/>
    </row>
    <row r="2441" spans="2:2" x14ac:dyDescent="0.25">
      <c r="B2441" s="156"/>
    </row>
    <row r="2442" spans="2:2" x14ac:dyDescent="0.25">
      <c r="B2442" s="156"/>
    </row>
    <row r="2443" spans="2:2" x14ac:dyDescent="0.25">
      <c r="B2443" s="156"/>
    </row>
    <row r="2444" spans="2:2" x14ac:dyDescent="0.25">
      <c r="B2444" s="156"/>
    </row>
    <row r="2445" spans="2:2" x14ac:dyDescent="0.25">
      <c r="B2445" s="156"/>
    </row>
    <row r="2446" spans="2:2" x14ac:dyDescent="0.25">
      <c r="B2446" s="156"/>
    </row>
    <row r="2447" spans="2:2" x14ac:dyDescent="0.25">
      <c r="B2447" s="156"/>
    </row>
    <row r="2448" spans="2:2" x14ac:dyDescent="0.25">
      <c r="B2448" s="156"/>
    </row>
    <row r="2449" spans="2:2" x14ac:dyDescent="0.25">
      <c r="B2449" s="156"/>
    </row>
    <row r="2450" spans="2:2" x14ac:dyDescent="0.25">
      <c r="B2450" s="156"/>
    </row>
    <row r="2451" spans="2:2" x14ac:dyDescent="0.25">
      <c r="B2451" s="156"/>
    </row>
    <row r="2452" spans="2:2" x14ac:dyDescent="0.25">
      <c r="B2452" s="156"/>
    </row>
    <row r="2453" spans="2:2" x14ac:dyDescent="0.25">
      <c r="B2453" s="156"/>
    </row>
    <row r="2454" spans="2:2" x14ac:dyDescent="0.25">
      <c r="B2454" s="156"/>
    </row>
    <row r="2455" spans="2:2" x14ac:dyDescent="0.25">
      <c r="B2455" s="156"/>
    </row>
    <row r="2456" spans="2:2" x14ac:dyDescent="0.25">
      <c r="B2456" s="156"/>
    </row>
    <row r="2457" spans="2:2" x14ac:dyDescent="0.25">
      <c r="B2457" s="156"/>
    </row>
    <row r="2458" spans="2:2" x14ac:dyDescent="0.25">
      <c r="B2458" s="156"/>
    </row>
    <row r="2459" spans="2:2" x14ac:dyDescent="0.25">
      <c r="B2459" s="156"/>
    </row>
    <row r="2460" spans="2:2" x14ac:dyDescent="0.25">
      <c r="B2460" s="156"/>
    </row>
    <row r="2461" spans="2:2" x14ac:dyDescent="0.25">
      <c r="B2461" s="156"/>
    </row>
    <row r="2462" spans="2:2" x14ac:dyDescent="0.25">
      <c r="B2462" s="156"/>
    </row>
    <row r="2463" spans="2:2" x14ac:dyDescent="0.25">
      <c r="B2463" s="156"/>
    </row>
    <row r="2464" spans="2:2" x14ac:dyDescent="0.25">
      <c r="B2464" s="156"/>
    </row>
    <row r="2465" spans="2:2" x14ac:dyDescent="0.25">
      <c r="B2465" s="156"/>
    </row>
    <row r="2466" spans="2:2" x14ac:dyDescent="0.25">
      <c r="B2466" s="156"/>
    </row>
    <row r="2467" spans="2:2" x14ac:dyDescent="0.25">
      <c r="B2467" s="156"/>
    </row>
    <row r="2468" spans="2:2" x14ac:dyDescent="0.25">
      <c r="B2468" s="156"/>
    </row>
    <row r="2469" spans="2:2" x14ac:dyDescent="0.25">
      <c r="B2469" s="156"/>
    </row>
    <row r="2470" spans="2:2" x14ac:dyDescent="0.25">
      <c r="B2470" s="156"/>
    </row>
    <row r="2471" spans="2:2" x14ac:dyDescent="0.25">
      <c r="B2471" s="156"/>
    </row>
    <row r="2472" spans="2:2" x14ac:dyDescent="0.25">
      <c r="B2472" s="156"/>
    </row>
    <row r="2473" spans="2:2" x14ac:dyDescent="0.25">
      <c r="B2473" s="156"/>
    </row>
    <row r="2474" spans="2:2" x14ac:dyDescent="0.25">
      <c r="B2474" s="156"/>
    </row>
    <row r="2475" spans="2:2" x14ac:dyDescent="0.25">
      <c r="B2475" s="156"/>
    </row>
    <row r="2476" spans="2:2" x14ac:dyDescent="0.25">
      <c r="B2476" s="156"/>
    </row>
    <row r="2477" spans="2:2" x14ac:dyDescent="0.25">
      <c r="B2477" s="156"/>
    </row>
    <row r="2478" spans="2:2" x14ac:dyDescent="0.25">
      <c r="B2478" s="156"/>
    </row>
    <row r="2479" spans="2:2" x14ac:dyDescent="0.25">
      <c r="B2479" s="156"/>
    </row>
    <row r="2480" spans="2:2" x14ac:dyDescent="0.25">
      <c r="B2480" s="156"/>
    </row>
    <row r="2481" spans="2:2" x14ac:dyDescent="0.25">
      <c r="B2481" s="156"/>
    </row>
    <row r="2482" spans="2:2" x14ac:dyDescent="0.25">
      <c r="B2482" s="156"/>
    </row>
    <row r="2483" spans="2:2" x14ac:dyDescent="0.25">
      <c r="B2483" s="156"/>
    </row>
    <row r="2484" spans="2:2" x14ac:dyDescent="0.25">
      <c r="B2484" s="156"/>
    </row>
    <row r="2485" spans="2:2" x14ac:dyDescent="0.25">
      <c r="B2485" s="156"/>
    </row>
    <row r="2486" spans="2:2" x14ac:dyDescent="0.25">
      <c r="B2486" s="156"/>
    </row>
    <row r="2487" spans="2:2" x14ac:dyDescent="0.25">
      <c r="B2487" s="156"/>
    </row>
    <row r="2488" spans="2:2" x14ac:dyDescent="0.25">
      <c r="B2488" s="156"/>
    </row>
    <row r="2489" spans="2:2" x14ac:dyDescent="0.25">
      <c r="B2489" s="156"/>
    </row>
    <row r="2490" spans="2:2" x14ac:dyDescent="0.25">
      <c r="B2490" s="156"/>
    </row>
    <row r="2491" spans="2:2" x14ac:dyDescent="0.25">
      <c r="B2491" s="156"/>
    </row>
    <row r="2492" spans="2:2" x14ac:dyDescent="0.25">
      <c r="B2492" s="156"/>
    </row>
    <row r="2493" spans="2:2" x14ac:dyDescent="0.25">
      <c r="B2493" s="156"/>
    </row>
    <row r="2494" spans="2:2" x14ac:dyDescent="0.25">
      <c r="B2494" s="156"/>
    </row>
    <row r="2495" spans="2:2" x14ac:dyDescent="0.25">
      <c r="B2495" s="156"/>
    </row>
    <row r="2496" spans="2:2" x14ac:dyDescent="0.25">
      <c r="B2496" s="156"/>
    </row>
    <row r="2497" spans="2:2" x14ac:dyDescent="0.25">
      <c r="B2497" s="156"/>
    </row>
    <row r="2498" spans="2:2" x14ac:dyDescent="0.25">
      <c r="B2498" s="156"/>
    </row>
    <row r="2499" spans="2:2" x14ac:dyDescent="0.25">
      <c r="B2499" s="156"/>
    </row>
    <row r="2500" spans="2:2" x14ac:dyDescent="0.25">
      <c r="B2500" s="156"/>
    </row>
    <row r="2501" spans="2:2" x14ac:dyDescent="0.25">
      <c r="B2501" s="156"/>
    </row>
    <row r="2502" spans="2:2" x14ac:dyDescent="0.25">
      <c r="B2502" s="156"/>
    </row>
    <row r="2503" spans="2:2" x14ac:dyDescent="0.25">
      <c r="B2503" s="156"/>
    </row>
    <row r="2504" spans="2:2" x14ac:dyDescent="0.25">
      <c r="B2504" s="156"/>
    </row>
    <row r="2505" spans="2:2" x14ac:dyDescent="0.25">
      <c r="B2505" s="156"/>
    </row>
    <row r="2506" spans="2:2" x14ac:dyDescent="0.25">
      <c r="B2506" s="156"/>
    </row>
    <row r="2507" spans="2:2" x14ac:dyDescent="0.25">
      <c r="B2507" s="156"/>
    </row>
    <row r="2508" spans="2:2" x14ac:dyDescent="0.25">
      <c r="B2508" s="156"/>
    </row>
    <row r="2509" spans="2:2" x14ac:dyDescent="0.25">
      <c r="B2509" s="156"/>
    </row>
    <row r="2510" spans="2:2" x14ac:dyDescent="0.25">
      <c r="B2510" s="156"/>
    </row>
    <row r="2511" spans="2:2" x14ac:dyDescent="0.25">
      <c r="B2511" s="156"/>
    </row>
    <row r="2512" spans="2:2" x14ac:dyDescent="0.25">
      <c r="B2512" s="156"/>
    </row>
    <row r="2513" spans="2:2" x14ac:dyDescent="0.25">
      <c r="B2513" s="156"/>
    </row>
    <row r="2514" spans="2:2" x14ac:dyDescent="0.25">
      <c r="B2514" s="156"/>
    </row>
    <row r="2515" spans="2:2" x14ac:dyDescent="0.25">
      <c r="B2515" s="156"/>
    </row>
    <row r="2516" spans="2:2" x14ac:dyDescent="0.25">
      <c r="B2516" s="156"/>
    </row>
    <row r="2517" spans="2:2" x14ac:dyDescent="0.25">
      <c r="B2517" s="156"/>
    </row>
    <row r="2518" spans="2:2" x14ac:dyDescent="0.25">
      <c r="B2518" s="156"/>
    </row>
    <row r="2519" spans="2:2" x14ac:dyDescent="0.25">
      <c r="B2519" s="156"/>
    </row>
    <row r="2520" spans="2:2" x14ac:dyDescent="0.25">
      <c r="B2520" s="156"/>
    </row>
    <row r="2521" spans="2:2" x14ac:dyDescent="0.25">
      <c r="B2521" s="156"/>
    </row>
    <row r="2522" spans="2:2" x14ac:dyDescent="0.25">
      <c r="B2522" s="156"/>
    </row>
    <row r="2523" spans="2:2" x14ac:dyDescent="0.25">
      <c r="B2523" s="156"/>
    </row>
    <row r="2524" spans="2:2" x14ac:dyDescent="0.25">
      <c r="B2524" s="156"/>
    </row>
    <row r="2525" spans="2:2" x14ac:dyDescent="0.25">
      <c r="B2525" s="156"/>
    </row>
    <row r="2526" spans="2:2" x14ac:dyDescent="0.25">
      <c r="B2526" s="156"/>
    </row>
    <row r="2527" spans="2:2" x14ac:dyDescent="0.25">
      <c r="B2527" s="156"/>
    </row>
    <row r="2528" spans="2:2" x14ac:dyDescent="0.25">
      <c r="B2528" s="156"/>
    </row>
    <row r="2529" spans="2:2" x14ac:dyDescent="0.25">
      <c r="B2529" s="156"/>
    </row>
    <row r="2530" spans="2:2" x14ac:dyDescent="0.25">
      <c r="B2530" s="156"/>
    </row>
    <row r="2531" spans="2:2" x14ac:dyDescent="0.25">
      <c r="B2531" s="156"/>
    </row>
    <row r="2532" spans="2:2" x14ac:dyDescent="0.25">
      <c r="B2532" s="156"/>
    </row>
    <row r="2533" spans="2:2" x14ac:dyDescent="0.25">
      <c r="B2533" s="156"/>
    </row>
    <row r="2534" spans="2:2" x14ac:dyDescent="0.25">
      <c r="B2534" s="156"/>
    </row>
    <row r="2535" spans="2:2" x14ac:dyDescent="0.25">
      <c r="B2535" s="156"/>
    </row>
    <row r="2536" spans="2:2" x14ac:dyDescent="0.25">
      <c r="B2536" s="156"/>
    </row>
    <row r="2537" spans="2:2" x14ac:dyDescent="0.25">
      <c r="B2537" s="156"/>
    </row>
    <row r="2538" spans="2:2" x14ac:dyDescent="0.25">
      <c r="B2538" s="156"/>
    </row>
    <row r="2539" spans="2:2" x14ac:dyDescent="0.25">
      <c r="B2539" s="156"/>
    </row>
    <row r="2540" spans="2:2" x14ac:dyDescent="0.25">
      <c r="B2540" s="156"/>
    </row>
    <row r="2541" spans="2:2" x14ac:dyDescent="0.25">
      <c r="B2541" s="156"/>
    </row>
    <row r="2542" spans="2:2" x14ac:dyDescent="0.25">
      <c r="B2542" s="156"/>
    </row>
    <row r="2543" spans="2:2" x14ac:dyDescent="0.25">
      <c r="B2543" s="156"/>
    </row>
    <row r="2544" spans="2:2" x14ac:dyDescent="0.25">
      <c r="B2544" s="156"/>
    </row>
    <row r="2545" spans="2:2" x14ac:dyDescent="0.25">
      <c r="B2545" s="156"/>
    </row>
    <row r="2546" spans="2:2" x14ac:dyDescent="0.25">
      <c r="B2546" s="156"/>
    </row>
    <row r="2547" spans="2:2" x14ac:dyDescent="0.25">
      <c r="B2547" s="156"/>
    </row>
    <row r="2548" spans="2:2" x14ac:dyDescent="0.25">
      <c r="B2548" s="156"/>
    </row>
    <row r="2549" spans="2:2" x14ac:dyDescent="0.25">
      <c r="B2549" s="156"/>
    </row>
    <row r="2550" spans="2:2" x14ac:dyDescent="0.25">
      <c r="B2550" s="156"/>
    </row>
    <row r="2551" spans="2:2" x14ac:dyDescent="0.25">
      <c r="B2551" s="156"/>
    </row>
    <row r="2552" spans="2:2" x14ac:dyDescent="0.25">
      <c r="B2552" s="156"/>
    </row>
    <row r="2553" spans="2:2" x14ac:dyDescent="0.25">
      <c r="B2553" s="156"/>
    </row>
    <row r="2554" spans="2:2" x14ac:dyDescent="0.25">
      <c r="B2554" s="156"/>
    </row>
    <row r="2555" spans="2:2" x14ac:dyDescent="0.25">
      <c r="B2555" s="156"/>
    </row>
    <row r="2556" spans="2:2" x14ac:dyDescent="0.25">
      <c r="B2556" s="156"/>
    </row>
    <row r="2557" spans="2:2" x14ac:dyDescent="0.25">
      <c r="B2557" s="156"/>
    </row>
    <row r="2558" spans="2:2" x14ac:dyDescent="0.25">
      <c r="B2558" s="156"/>
    </row>
    <row r="2559" spans="2:2" x14ac:dyDescent="0.25">
      <c r="B2559" s="156"/>
    </row>
    <row r="2560" spans="2:2" x14ac:dyDescent="0.25">
      <c r="B2560" s="156"/>
    </row>
    <row r="2561" spans="2:2" x14ac:dyDescent="0.25">
      <c r="B2561" s="156"/>
    </row>
    <row r="2562" spans="2:2" x14ac:dyDescent="0.25">
      <c r="B2562" s="156"/>
    </row>
    <row r="2563" spans="2:2" x14ac:dyDescent="0.25">
      <c r="B2563" s="156"/>
    </row>
    <row r="2564" spans="2:2" x14ac:dyDescent="0.25">
      <c r="B2564" s="156"/>
    </row>
    <row r="2565" spans="2:2" x14ac:dyDescent="0.25">
      <c r="B2565" s="156"/>
    </row>
    <row r="2566" spans="2:2" x14ac:dyDescent="0.25">
      <c r="B2566" s="156"/>
    </row>
    <row r="2567" spans="2:2" x14ac:dyDescent="0.25">
      <c r="B2567" s="156"/>
    </row>
    <row r="2568" spans="2:2" x14ac:dyDescent="0.25">
      <c r="B2568" s="156"/>
    </row>
    <row r="2569" spans="2:2" x14ac:dyDescent="0.25">
      <c r="B2569" s="156"/>
    </row>
    <row r="2570" spans="2:2" x14ac:dyDescent="0.25">
      <c r="B2570" s="156"/>
    </row>
    <row r="2571" spans="2:2" x14ac:dyDescent="0.25">
      <c r="B2571" s="156"/>
    </row>
    <row r="2572" spans="2:2" x14ac:dyDescent="0.25">
      <c r="B2572" s="156"/>
    </row>
    <row r="2573" spans="2:2" x14ac:dyDescent="0.25">
      <c r="B2573" s="156"/>
    </row>
    <row r="2574" spans="2:2" x14ac:dyDescent="0.25">
      <c r="B2574" s="156"/>
    </row>
    <row r="2575" spans="2:2" x14ac:dyDescent="0.25">
      <c r="B2575" s="156"/>
    </row>
    <row r="2576" spans="2:2" x14ac:dyDescent="0.25">
      <c r="B2576" s="156"/>
    </row>
    <row r="2577" spans="2:2" x14ac:dyDescent="0.25">
      <c r="B2577" s="156"/>
    </row>
    <row r="2578" spans="2:2" x14ac:dyDescent="0.25">
      <c r="B2578" s="156"/>
    </row>
    <row r="2579" spans="2:2" x14ac:dyDescent="0.25">
      <c r="B2579" s="156"/>
    </row>
    <row r="2580" spans="2:2" x14ac:dyDescent="0.25">
      <c r="B2580" s="156"/>
    </row>
    <row r="2581" spans="2:2" x14ac:dyDescent="0.25">
      <c r="B2581" s="156"/>
    </row>
    <row r="2582" spans="2:2" x14ac:dyDescent="0.25">
      <c r="B2582" s="156"/>
    </row>
    <row r="2583" spans="2:2" x14ac:dyDescent="0.25">
      <c r="B2583" s="156"/>
    </row>
    <row r="2584" spans="2:2" x14ac:dyDescent="0.25">
      <c r="B2584" s="156"/>
    </row>
    <row r="2585" spans="2:2" x14ac:dyDescent="0.25">
      <c r="B2585" s="156"/>
    </row>
    <row r="2586" spans="2:2" x14ac:dyDescent="0.25">
      <c r="B2586" s="156"/>
    </row>
    <row r="2587" spans="2:2" x14ac:dyDescent="0.25">
      <c r="B2587" s="156"/>
    </row>
    <row r="2588" spans="2:2" x14ac:dyDescent="0.25">
      <c r="B2588" s="156"/>
    </row>
    <row r="2589" spans="2:2" x14ac:dyDescent="0.25">
      <c r="B2589" s="156"/>
    </row>
    <row r="2590" spans="2:2" x14ac:dyDescent="0.25">
      <c r="B2590" s="156"/>
    </row>
    <row r="2591" spans="2:2" x14ac:dyDescent="0.25">
      <c r="B2591" s="156"/>
    </row>
    <row r="2592" spans="2:2" x14ac:dyDescent="0.25">
      <c r="B2592" s="156"/>
    </row>
    <row r="2593" spans="2:2" x14ac:dyDescent="0.25">
      <c r="B2593" s="156"/>
    </row>
    <row r="2594" spans="2:2" x14ac:dyDescent="0.25">
      <c r="B2594" s="156"/>
    </row>
    <row r="2595" spans="2:2" x14ac:dyDescent="0.25">
      <c r="B2595" s="156"/>
    </row>
    <row r="2596" spans="2:2" x14ac:dyDescent="0.25">
      <c r="B2596" s="156"/>
    </row>
    <row r="2597" spans="2:2" x14ac:dyDescent="0.25">
      <c r="B2597" s="156"/>
    </row>
    <row r="2598" spans="2:2" x14ac:dyDescent="0.25">
      <c r="B2598" s="156"/>
    </row>
    <row r="2599" spans="2:2" x14ac:dyDescent="0.25">
      <c r="B2599" s="156"/>
    </row>
    <row r="2600" spans="2:2" x14ac:dyDescent="0.25">
      <c r="B2600" s="156"/>
    </row>
    <row r="2601" spans="2:2" x14ac:dyDescent="0.25">
      <c r="B2601" s="156"/>
    </row>
    <row r="2602" spans="2:2" x14ac:dyDescent="0.25">
      <c r="B2602" s="156"/>
    </row>
    <row r="2603" spans="2:2" x14ac:dyDescent="0.25">
      <c r="B2603" s="156"/>
    </row>
    <row r="2604" spans="2:2" x14ac:dyDescent="0.25">
      <c r="B2604" s="156"/>
    </row>
    <row r="2605" spans="2:2" x14ac:dyDescent="0.25">
      <c r="B2605" s="156"/>
    </row>
    <row r="2606" spans="2:2" x14ac:dyDescent="0.25">
      <c r="B2606" s="156"/>
    </row>
    <row r="2607" spans="2:2" x14ac:dyDescent="0.25">
      <c r="B2607" s="156"/>
    </row>
    <row r="2608" spans="2:2" x14ac:dyDescent="0.25">
      <c r="B2608" s="156"/>
    </row>
    <row r="2609" spans="2:2" x14ac:dyDescent="0.25">
      <c r="B2609" s="156"/>
    </row>
    <row r="2610" spans="2:2" x14ac:dyDescent="0.25">
      <c r="B2610" s="156"/>
    </row>
    <row r="2611" spans="2:2" x14ac:dyDescent="0.25">
      <c r="B2611" s="156"/>
    </row>
    <row r="2612" spans="2:2" x14ac:dyDescent="0.25">
      <c r="B2612" s="156"/>
    </row>
    <row r="2613" spans="2:2" x14ac:dyDescent="0.25">
      <c r="B2613" s="156"/>
    </row>
    <row r="2614" spans="2:2" x14ac:dyDescent="0.25">
      <c r="B2614" s="156"/>
    </row>
    <row r="2615" spans="2:2" x14ac:dyDescent="0.25">
      <c r="B2615" s="156"/>
    </row>
    <row r="2616" spans="2:2" x14ac:dyDescent="0.25">
      <c r="B2616" s="156"/>
    </row>
    <row r="2617" spans="2:2" x14ac:dyDescent="0.25">
      <c r="B2617" s="156"/>
    </row>
    <row r="2618" spans="2:2" x14ac:dyDescent="0.25">
      <c r="B2618" s="156"/>
    </row>
    <row r="2619" spans="2:2" x14ac:dyDescent="0.25">
      <c r="B2619" s="156"/>
    </row>
    <row r="2620" spans="2:2" x14ac:dyDescent="0.25">
      <c r="B2620" s="156"/>
    </row>
    <row r="2621" spans="2:2" x14ac:dyDescent="0.25">
      <c r="B2621" s="156"/>
    </row>
    <row r="2622" spans="2:2" x14ac:dyDescent="0.25">
      <c r="B2622" s="156"/>
    </row>
    <row r="2623" spans="2:2" x14ac:dyDescent="0.25">
      <c r="B2623" s="156"/>
    </row>
    <row r="2624" spans="2:2" x14ac:dyDescent="0.25">
      <c r="B2624" s="156"/>
    </row>
    <row r="2625" spans="2:2" x14ac:dyDescent="0.25">
      <c r="B2625" s="156"/>
    </row>
    <row r="2626" spans="2:2" x14ac:dyDescent="0.25">
      <c r="B2626" s="156"/>
    </row>
    <row r="2627" spans="2:2" x14ac:dyDescent="0.25">
      <c r="B2627" s="156"/>
    </row>
    <row r="2628" spans="2:2" x14ac:dyDescent="0.25">
      <c r="B2628" s="156"/>
    </row>
    <row r="2629" spans="2:2" x14ac:dyDescent="0.25">
      <c r="B2629" s="156"/>
    </row>
    <row r="2630" spans="2:2" x14ac:dyDescent="0.25">
      <c r="B2630" s="156"/>
    </row>
    <row r="2631" spans="2:2" x14ac:dyDescent="0.25">
      <c r="B2631" s="156"/>
    </row>
    <row r="2632" spans="2:2" x14ac:dyDescent="0.25">
      <c r="B2632" s="156"/>
    </row>
    <row r="2633" spans="2:2" x14ac:dyDescent="0.25">
      <c r="B2633" s="156"/>
    </row>
    <row r="2634" spans="2:2" x14ac:dyDescent="0.25">
      <c r="B2634" s="156"/>
    </row>
    <row r="2635" spans="2:2" x14ac:dyDescent="0.25">
      <c r="B2635" s="156"/>
    </row>
    <row r="2636" spans="2:2" x14ac:dyDescent="0.25">
      <c r="B2636" s="156"/>
    </row>
    <row r="2637" spans="2:2" x14ac:dyDescent="0.25">
      <c r="B2637" s="156"/>
    </row>
    <row r="2638" spans="2:2" x14ac:dyDescent="0.25">
      <c r="B2638" s="156"/>
    </row>
    <row r="2639" spans="2:2" x14ac:dyDescent="0.25">
      <c r="B2639" s="156"/>
    </row>
    <row r="2640" spans="2:2" x14ac:dyDescent="0.25">
      <c r="B2640" s="156"/>
    </row>
    <row r="2641" spans="2:2" x14ac:dyDescent="0.25">
      <c r="B2641" s="156"/>
    </row>
    <row r="2642" spans="2:2" x14ac:dyDescent="0.25">
      <c r="B2642" s="156"/>
    </row>
    <row r="2643" spans="2:2" x14ac:dyDescent="0.25">
      <c r="B2643" s="156"/>
    </row>
    <row r="2644" spans="2:2" x14ac:dyDescent="0.25">
      <c r="B2644" s="156"/>
    </row>
    <row r="2645" spans="2:2" x14ac:dyDescent="0.25">
      <c r="B2645" s="156"/>
    </row>
    <row r="2646" spans="2:2" x14ac:dyDescent="0.25">
      <c r="B2646" s="156"/>
    </row>
    <row r="2647" spans="2:2" x14ac:dyDescent="0.25">
      <c r="B2647" s="156"/>
    </row>
    <row r="2648" spans="2:2" x14ac:dyDescent="0.25">
      <c r="B2648" s="156"/>
    </row>
    <row r="2649" spans="2:2" x14ac:dyDescent="0.25">
      <c r="B2649" s="156"/>
    </row>
    <row r="2650" spans="2:2" x14ac:dyDescent="0.25">
      <c r="B2650" s="156"/>
    </row>
    <row r="2651" spans="2:2" x14ac:dyDescent="0.25">
      <c r="B2651" s="156"/>
    </row>
    <row r="2652" spans="2:2" x14ac:dyDescent="0.25">
      <c r="B2652" s="156"/>
    </row>
    <row r="2653" spans="2:2" x14ac:dyDescent="0.25">
      <c r="B2653" s="156"/>
    </row>
    <row r="2654" spans="2:2" x14ac:dyDescent="0.25">
      <c r="B2654" s="156"/>
    </row>
    <row r="2655" spans="2:2" x14ac:dyDescent="0.25">
      <c r="B2655" s="156"/>
    </row>
    <row r="2656" spans="2:2" x14ac:dyDescent="0.25">
      <c r="B2656" s="156"/>
    </row>
    <row r="2657" spans="2:2" x14ac:dyDescent="0.25">
      <c r="B2657" s="156"/>
    </row>
    <row r="2658" spans="2:2" x14ac:dyDescent="0.25">
      <c r="B2658" s="156"/>
    </row>
    <row r="2659" spans="2:2" x14ac:dyDescent="0.25">
      <c r="B2659" s="156"/>
    </row>
    <row r="2660" spans="2:2" x14ac:dyDescent="0.25">
      <c r="B2660" s="156"/>
    </row>
    <row r="2661" spans="2:2" x14ac:dyDescent="0.25">
      <c r="B2661" s="156"/>
    </row>
    <row r="2662" spans="2:2" x14ac:dyDescent="0.25">
      <c r="B2662" s="156"/>
    </row>
    <row r="2663" spans="2:2" x14ac:dyDescent="0.25">
      <c r="B2663" s="156"/>
    </row>
    <row r="2664" spans="2:2" x14ac:dyDescent="0.25">
      <c r="B2664" s="156"/>
    </row>
    <row r="2665" spans="2:2" x14ac:dyDescent="0.25">
      <c r="B2665" s="156"/>
    </row>
    <row r="2666" spans="2:2" x14ac:dyDescent="0.25">
      <c r="B2666" s="156"/>
    </row>
    <row r="2667" spans="2:2" x14ac:dyDescent="0.25">
      <c r="B2667" s="156"/>
    </row>
    <row r="2668" spans="2:2" x14ac:dyDescent="0.25">
      <c r="B2668" s="156"/>
    </row>
    <row r="2669" spans="2:2" x14ac:dyDescent="0.25">
      <c r="B2669" s="156"/>
    </row>
    <row r="2670" spans="2:2" x14ac:dyDescent="0.25">
      <c r="B2670" s="156"/>
    </row>
    <row r="2671" spans="2:2" x14ac:dyDescent="0.25">
      <c r="B2671" s="156"/>
    </row>
    <row r="2672" spans="2:2" x14ac:dyDescent="0.25">
      <c r="B2672" s="156"/>
    </row>
    <row r="2673" spans="2:2" x14ac:dyDescent="0.25">
      <c r="B2673" s="156"/>
    </row>
    <row r="2674" spans="2:2" x14ac:dyDescent="0.25">
      <c r="B2674" s="156"/>
    </row>
    <row r="2675" spans="2:2" x14ac:dyDescent="0.25">
      <c r="B2675" s="156"/>
    </row>
    <row r="2676" spans="2:2" x14ac:dyDescent="0.25">
      <c r="B2676" s="156"/>
    </row>
    <row r="2677" spans="2:2" x14ac:dyDescent="0.25">
      <c r="B2677" s="156"/>
    </row>
    <row r="2678" spans="2:2" x14ac:dyDescent="0.25">
      <c r="B2678" s="156"/>
    </row>
    <row r="2679" spans="2:2" x14ac:dyDescent="0.25">
      <c r="B2679" s="156"/>
    </row>
    <row r="2680" spans="2:2" x14ac:dyDescent="0.25">
      <c r="B2680" s="156"/>
    </row>
    <row r="2681" spans="2:2" x14ac:dyDescent="0.25">
      <c r="B2681" s="156"/>
    </row>
    <row r="2682" spans="2:2" x14ac:dyDescent="0.25">
      <c r="B2682" s="156"/>
    </row>
    <row r="2683" spans="2:2" x14ac:dyDescent="0.25">
      <c r="B2683" s="156"/>
    </row>
    <row r="2684" spans="2:2" x14ac:dyDescent="0.25">
      <c r="B2684" s="156"/>
    </row>
    <row r="2685" spans="2:2" x14ac:dyDescent="0.25">
      <c r="B2685" s="156"/>
    </row>
    <row r="2686" spans="2:2" x14ac:dyDescent="0.25">
      <c r="B2686" s="156"/>
    </row>
    <row r="2687" spans="2:2" x14ac:dyDescent="0.25">
      <c r="B2687" s="156"/>
    </row>
    <row r="2688" spans="2:2" x14ac:dyDescent="0.25">
      <c r="B2688" s="156"/>
    </row>
    <row r="2689" spans="2:2" x14ac:dyDescent="0.25">
      <c r="B2689" s="156"/>
    </row>
    <row r="2690" spans="2:2" x14ac:dyDescent="0.25">
      <c r="B2690" s="156"/>
    </row>
    <row r="2691" spans="2:2" x14ac:dyDescent="0.25">
      <c r="B2691" s="156"/>
    </row>
    <row r="2692" spans="2:2" x14ac:dyDescent="0.25">
      <c r="B2692" s="156"/>
    </row>
    <row r="2693" spans="2:2" x14ac:dyDescent="0.25">
      <c r="B2693" s="156"/>
    </row>
    <row r="2694" spans="2:2" x14ac:dyDescent="0.25">
      <c r="B2694" s="156"/>
    </row>
    <row r="2695" spans="2:2" x14ac:dyDescent="0.25">
      <c r="B2695" s="156"/>
    </row>
    <row r="2696" spans="2:2" x14ac:dyDescent="0.25">
      <c r="B2696" s="156"/>
    </row>
    <row r="2697" spans="2:2" x14ac:dyDescent="0.25">
      <c r="B2697" s="156"/>
    </row>
    <row r="2698" spans="2:2" x14ac:dyDescent="0.25">
      <c r="B2698" s="156"/>
    </row>
    <row r="2699" spans="2:2" x14ac:dyDescent="0.25">
      <c r="B2699" s="156"/>
    </row>
    <row r="2700" spans="2:2" x14ac:dyDescent="0.25">
      <c r="B2700" s="156"/>
    </row>
    <row r="2701" spans="2:2" x14ac:dyDescent="0.25">
      <c r="B2701" s="156"/>
    </row>
    <row r="2702" spans="2:2" x14ac:dyDescent="0.25">
      <c r="B2702" s="156"/>
    </row>
    <row r="2703" spans="2:2" x14ac:dyDescent="0.25">
      <c r="B2703" s="156"/>
    </row>
    <row r="2704" spans="2:2" x14ac:dyDescent="0.25">
      <c r="B2704" s="156"/>
    </row>
    <row r="2705" spans="2:2" x14ac:dyDescent="0.25">
      <c r="B2705" s="156"/>
    </row>
    <row r="2706" spans="2:2" x14ac:dyDescent="0.25">
      <c r="B2706" s="156"/>
    </row>
    <row r="2707" spans="2:2" x14ac:dyDescent="0.25">
      <c r="B2707" s="156"/>
    </row>
    <row r="2708" spans="2:2" x14ac:dyDescent="0.25">
      <c r="B2708" s="156"/>
    </row>
    <row r="2709" spans="2:2" x14ac:dyDescent="0.25">
      <c r="B2709" s="156"/>
    </row>
    <row r="2710" spans="2:2" x14ac:dyDescent="0.25">
      <c r="B2710" s="156"/>
    </row>
    <row r="2711" spans="2:2" x14ac:dyDescent="0.25">
      <c r="B2711" s="156"/>
    </row>
    <row r="2712" spans="2:2" x14ac:dyDescent="0.25">
      <c r="B2712" s="156"/>
    </row>
    <row r="2713" spans="2:2" x14ac:dyDescent="0.25">
      <c r="B2713" s="156"/>
    </row>
    <row r="2714" spans="2:2" x14ac:dyDescent="0.25">
      <c r="B2714" s="156"/>
    </row>
    <row r="2715" spans="2:2" x14ac:dyDescent="0.25">
      <c r="B2715" s="156"/>
    </row>
    <row r="2716" spans="2:2" x14ac:dyDescent="0.25">
      <c r="B2716" s="156"/>
    </row>
    <row r="2717" spans="2:2" x14ac:dyDescent="0.25">
      <c r="B2717" s="156"/>
    </row>
    <row r="2718" spans="2:2" x14ac:dyDescent="0.25">
      <c r="B2718" s="156"/>
    </row>
    <row r="2719" spans="2:2" x14ac:dyDescent="0.25">
      <c r="B2719" s="156"/>
    </row>
    <row r="2720" spans="2:2" x14ac:dyDescent="0.25">
      <c r="B2720" s="156"/>
    </row>
    <row r="2721" spans="2:2" x14ac:dyDescent="0.25">
      <c r="B2721" s="156"/>
    </row>
    <row r="2722" spans="2:2" x14ac:dyDescent="0.25">
      <c r="B2722" s="156"/>
    </row>
    <row r="2723" spans="2:2" x14ac:dyDescent="0.25">
      <c r="B2723" s="156"/>
    </row>
    <row r="2724" spans="2:2" x14ac:dyDescent="0.25">
      <c r="B2724" s="156"/>
    </row>
    <row r="2725" spans="2:2" x14ac:dyDescent="0.25">
      <c r="B2725" s="156"/>
    </row>
    <row r="2726" spans="2:2" x14ac:dyDescent="0.25">
      <c r="B2726" s="156"/>
    </row>
    <row r="2727" spans="2:2" x14ac:dyDescent="0.25">
      <c r="B2727" s="156"/>
    </row>
    <row r="2728" spans="2:2" x14ac:dyDescent="0.25">
      <c r="B2728" s="156"/>
    </row>
    <row r="2729" spans="2:2" x14ac:dyDescent="0.25">
      <c r="B2729" s="156"/>
    </row>
    <row r="2730" spans="2:2" x14ac:dyDescent="0.25">
      <c r="B2730" s="156"/>
    </row>
    <row r="2731" spans="2:2" x14ac:dyDescent="0.25">
      <c r="B2731" s="156"/>
    </row>
    <row r="2732" spans="2:2" x14ac:dyDescent="0.25">
      <c r="B2732" s="156"/>
    </row>
    <row r="2733" spans="2:2" x14ac:dyDescent="0.25">
      <c r="B2733" s="156"/>
    </row>
    <row r="2734" spans="2:2" x14ac:dyDescent="0.25">
      <c r="B2734" s="156"/>
    </row>
    <row r="2735" spans="2:2" x14ac:dyDescent="0.25">
      <c r="B2735" s="156"/>
    </row>
    <row r="2736" spans="2:2" x14ac:dyDescent="0.25">
      <c r="B2736" s="156"/>
    </row>
    <row r="2737" spans="2:2" x14ac:dyDescent="0.25">
      <c r="B2737" s="156"/>
    </row>
    <row r="2738" spans="2:2" x14ac:dyDescent="0.25">
      <c r="B2738" s="156"/>
    </row>
    <row r="2739" spans="2:2" x14ac:dyDescent="0.25">
      <c r="B2739" s="156"/>
    </row>
    <row r="2740" spans="2:2" x14ac:dyDescent="0.25">
      <c r="B2740" s="156"/>
    </row>
    <row r="2741" spans="2:2" x14ac:dyDescent="0.25">
      <c r="B2741" s="156"/>
    </row>
    <row r="2742" spans="2:2" x14ac:dyDescent="0.25">
      <c r="B2742" s="156"/>
    </row>
    <row r="2743" spans="2:2" x14ac:dyDescent="0.25">
      <c r="B2743" s="156"/>
    </row>
    <row r="2744" spans="2:2" x14ac:dyDescent="0.25">
      <c r="B2744" s="156"/>
    </row>
    <row r="2745" spans="2:2" x14ac:dyDescent="0.25">
      <c r="B2745" s="156"/>
    </row>
    <row r="2746" spans="2:2" x14ac:dyDescent="0.25">
      <c r="B2746" s="156"/>
    </row>
    <row r="2747" spans="2:2" x14ac:dyDescent="0.25">
      <c r="B2747" s="156"/>
    </row>
    <row r="2748" spans="2:2" x14ac:dyDescent="0.25">
      <c r="B2748" s="156"/>
    </row>
    <row r="2749" spans="2:2" x14ac:dyDescent="0.25">
      <c r="B2749" s="156"/>
    </row>
    <row r="2750" spans="2:2" x14ac:dyDescent="0.25">
      <c r="B2750" s="156"/>
    </row>
    <row r="2751" spans="2:2" x14ac:dyDescent="0.25">
      <c r="B2751" s="156"/>
    </row>
    <row r="2752" spans="2:2" x14ac:dyDescent="0.25">
      <c r="B2752" s="156"/>
    </row>
    <row r="2753" spans="2:2" x14ac:dyDescent="0.25">
      <c r="B2753" s="156"/>
    </row>
    <row r="2754" spans="2:2" x14ac:dyDescent="0.25">
      <c r="B2754" s="156"/>
    </row>
    <row r="2755" spans="2:2" x14ac:dyDescent="0.25">
      <c r="B2755" s="156"/>
    </row>
    <row r="2756" spans="2:2" x14ac:dyDescent="0.25">
      <c r="B2756" s="156"/>
    </row>
    <row r="2757" spans="2:2" x14ac:dyDescent="0.25">
      <c r="B2757" s="156"/>
    </row>
    <row r="2758" spans="2:2" x14ac:dyDescent="0.25">
      <c r="B2758" s="156"/>
    </row>
    <row r="2759" spans="2:2" x14ac:dyDescent="0.25">
      <c r="B2759" s="156"/>
    </row>
    <row r="2760" spans="2:2" x14ac:dyDescent="0.25">
      <c r="B2760" s="156"/>
    </row>
    <row r="2761" spans="2:2" x14ac:dyDescent="0.25">
      <c r="B2761" s="156"/>
    </row>
    <row r="2762" spans="2:2" x14ac:dyDescent="0.25">
      <c r="B2762" s="156"/>
    </row>
    <row r="2763" spans="2:2" x14ac:dyDescent="0.25">
      <c r="B2763" s="156"/>
    </row>
    <row r="2764" spans="2:2" x14ac:dyDescent="0.25">
      <c r="B2764" s="156"/>
    </row>
    <row r="2765" spans="2:2" x14ac:dyDescent="0.25">
      <c r="B2765" s="156"/>
    </row>
    <row r="2766" spans="2:2" x14ac:dyDescent="0.25">
      <c r="B2766" s="156"/>
    </row>
    <row r="2767" spans="2:2" x14ac:dyDescent="0.25">
      <c r="B2767" s="156"/>
    </row>
    <row r="2768" spans="2:2" x14ac:dyDescent="0.25">
      <c r="B2768" s="156"/>
    </row>
    <row r="2769" spans="2:2" x14ac:dyDescent="0.25">
      <c r="B2769" s="156"/>
    </row>
    <row r="2770" spans="2:2" x14ac:dyDescent="0.25">
      <c r="B2770" s="156"/>
    </row>
    <row r="2771" spans="2:2" x14ac:dyDescent="0.25">
      <c r="B2771" s="156"/>
    </row>
    <row r="2772" spans="2:2" x14ac:dyDescent="0.25">
      <c r="B2772" s="156"/>
    </row>
    <row r="2773" spans="2:2" x14ac:dyDescent="0.25">
      <c r="B2773" s="156"/>
    </row>
    <row r="2774" spans="2:2" x14ac:dyDescent="0.25">
      <c r="B2774" s="156"/>
    </row>
    <row r="2775" spans="2:2" x14ac:dyDescent="0.25">
      <c r="B2775" s="156"/>
    </row>
    <row r="2776" spans="2:2" x14ac:dyDescent="0.25">
      <c r="B2776" s="156"/>
    </row>
    <row r="2777" spans="2:2" x14ac:dyDescent="0.25">
      <c r="B2777" s="156"/>
    </row>
    <row r="2778" spans="2:2" x14ac:dyDescent="0.25">
      <c r="B2778" s="156"/>
    </row>
    <row r="2779" spans="2:2" x14ac:dyDescent="0.25">
      <c r="B2779" s="156"/>
    </row>
    <row r="2780" spans="2:2" x14ac:dyDescent="0.25">
      <c r="B2780" s="156"/>
    </row>
    <row r="2781" spans="2:2" x14ac:dyDescent="0.25">
      <c r="B2781" s="156"/>
    </row>
    <row r="2782" spans="2:2" x14ac:dyDescent="0.25">
      <c r="B2782" s="156"/>
    </row>
    <row r="2783" spans="2:2" x14ac:dyDescent="0.25">
      <c r="B2783" s="156"/>
    </row>
    <row r="2784" spans="2:2" x14ac:dyDescent="0.25">
      <c r="B2784" s="156"/>
    </row>
    <row r="2785" spans="2:2" x14ac:dyDescent="0.25">
      <c r="B2785" s="156"/>
    </row>
    <row r="2786" spans="2:2" x14ac:dyDescent="0.25">
      <c r="B2786" s="156"/>
    </row>
    <row r="2787" spans="2:2" x14ac:dyDescent="0.25">
      <c r="B2787" s="156"/>
    </row>
    <row r="2788" spans="2:2" x14ac:dyDescent="0.25">
      <c r="B2788" s="156"/>
    </row>
    <row r="2789" spans="2:2" x14ac:dyDescent="0.25">
      <c r="B2789" s="156"/>
    </row>
    <row r="2790" spans="2:2" x14ac:dyDescent="0.25">
      <c r="B2790" s="156"/>
    </row>
    <row r="2791" spans="2:2" x14ac:dyDescent="0.25">
      <c r="B2791" s="156"/>
    </row>
    <row r="2792" spans="2:2" x14ac:dyDescent="0.25">
      <c r="B2792" s="156"/>
    </row>
    <row r="2793" spans="2:2" x14ac:dyDescent="0.25">
      <c r="B2793" s="156"/>
    </row>
    <row r="2794" spans="2:2" x14ac:dyDescent="0.25">
      <c r="B2794" s="156"/>
    </row>
    <row r="2795" spans="2:2" x14ac:dyDescent="0.25">
      <c r="B2795" s="156"/>
    </row>
    <row r="2796" spans="2:2" x14ac:dyDescent="0.25">
      <c r="B2796" s="156"/>
    </row>
    <row r="2797" spans="2:2" x14ac:dyDescent="0.25">
      <c r="B2797" s="156"/>
    </row>
    <row r="2798" spans="2:2" x14ac:dyDescent="0.25">
      <c r="B2798" s="156"/>
    </row>
    <row r="2799" spans="2:2" x14ac:dyDescent="0.25">
      <c r="B2799" s="156"/>
    </row>
    <row r="2800" spans="2:2" x14ac:dyDescent="0.25">
      <c r="B2800" s="156"/>
    </row>
    <row r="2801" spans="2:2" x14ac:dyDescent="0.25">
      <c r="B2801" s="156"/>
    </row>
    <row r="2802" spans="2:2" x14ac:dyDescent="0.25">
      <c r="B2802" s="156"/>
    </row>
    <row r="2803" spans="2:2" x14ac:dyDescent="0.25">
      <c r="B2803" s="156"/>
    </row>
    <row r="2804" spans="2:2" x14ac:dyDescent="0.25">
      <c r="B2804" s="156"/>
    </row>
    <row r="2805" spans="2:2" x14ac:dyDescent="0.25">
      <c r="B2805" s="156"/>
    </row>
    <row r="2806" spans="2:2" x14ac:dyDescent="0.25">
      <c r="B2806" s="156"/>
    </row>
    <row r="2807" spans="2:2" x14ac:dyDescent="0.25">
      <c r="B2807" s="156"/>
    </row>
    <row r="2808" spans="2:2" x14ac:dyDescent="0.25">
      <c r="B2808" s="156"/>
    </row>
    <row r="2809" spans="2:2" x14ac:dyDescent="0.25">
      <c r="B2809" s="156"/>
    </row>
    <row r="2810" spans="2:2" x14ac:dyDescent="0.25">
      <c r="B2810" s="156"/>
    </row>
    <row r="2811" spans="2:2" x14ac:dyDescent="0.25">
      <c r="B2811" s="156"/>
    </row>
    <row r="2812" spans="2:2" x14ac:dyDescent="0.25">
      <c r="B2812" s="156"/>
    </row>
    <row r="2813" spans="2:2" x14ac:dyDescent="0.25">
      <c r="B2813" s="156"/>
    </row>
    <row r="2814" spans="2:2" x14ac:dyDescent="0.25">
      <c r="B2814" s="156"/>
    </row>
    <row r="2815" spans="2:2" x14ac:dyDescent="0.25">
      <c r="B2815" s="156"/>
    </row>
    <row r="2816" spans="2:2" x14ac:dyDescent="0.25">
      <c r="B2816" s="156"/>
    </row>
    <row r="2817" spans="2:2" x14ac:dyDescent="0.25">
      <c r="B2817" s="156"/>
    </row>
    <row r="2818" spans="2:2" x14ac:dyDescent="0.25">
      <c r="B2818" s="156"/>
    </row>
    <row r="2819" spans="2:2" x14ac:dyDescent="0.25">
      <c r="B2819" s="156"/>
    </row>
    <row r="2820" spans="2:2" x14ac:dyDescent="0.25">
      <c r="B2820" s="156"/>
    </row>
    <row r="2821" spans="2:2" x14ac:dyDescent="0.25">
      <c r="B2821" s="156"/>
    </row>
    <row r="2822" spans="2:2" x14ac:dyDescent="0.25">
      <c r="B2822" s="156"/>
    </row>
    <row r="2823" spans="2:2" x14ac:dyDescent="0.25">
      <c r="B2823" s="156"/>
    </row>
    <row r="2824" spans="2:2" x14ac:dyDescent="0.25">
      <c r="B2824" s="156"/>
    </row>
    <row r="2825" spans="2:2" x14ac:dyDescent="0.25">
      <c r="B2825" s="156"/>
    </row>
    <row r="2826" spans="2:2" x14ac:dyDescent="0.25">
      <c r="B2826" s="156"/>
    </row>
    <row r="2827" spans="2:2" x14ac:dyDescent="0.25">
      <c r="B2827" s="156"/>
    </row>
    <row r="2828" spans="2:2" x14ac:dyDescent="0.25">
      <c r="B2828" s="156"/>
    </row>
    <row r="2829" spans="2:2" x14ac:dyDescent="0.25">
      <c r="B2829" s="156"/>
    </row>
    <row r="2830" spans="2:2" x14ac:dyDescent="0.25">
      <c r="B2830" s="156"/>
    </row>
    <row r="2831" spans="2:2" x14ac:dyDescent="0.25">
      <c r="B2831" s="156"/>
    </row>
    <row r="2832" spans="2:2" x14ac:dyDescent="0.25">
      <c r="B2832" s="156"/>
    </row>
    <row r="2833" spans="2:2" x14ac:dyDescent="0.25">
      <c r="B2833" s="156"/>
    </row>
    <row r="2834" spans="2:2" x14ac:dyDescent="0.25">
      <c r="B2834" s="156"/>
    </row>
    <row r="2835" spans="2:2" x14ac:dyDescent="0.25">
      <c r="B2835" s="156"/>
    </row>
    <row r="2836" spans="2:2" x14ac:dyDescent="0.25">
      <c r="B2836" s="156"/>
    </row>
    <row r="2837" spans="2:2" x14ac:dyDescent="0.25">
      <c r="B2837" s="156"/>
    </row>
    <row r="2838" spans="2:2" x14ac:dyDescent="0.25">
      <c r="B2838" s="156"/>
    </row>
    <row r="2839" spans="2:2" x14ac:dyDescent="0.25">
      <c r="B2839" s="156"/>
    </row>
    <row r="2840" spans="2:2" x14ac:dyDescent="0.25">
      <c r="B2840" s="156"/>
    </row>
    <row r="2841" spans="2:2" x14ac:dyDescent="0.25">
      <c r="B2841" s="156"/>
    </row>
    <row r="2842" spans="2:2" x14ac:dyDescent="0.25">
      <c r="B2842" s="156"/>
    </row>
    <row r="2843" spans="2:2" x14ac:dyDescent="0.25">
      <c r="B2843" s="156"/>
    </row>
    <row r="2844" spans="2:2" x14ac:dyDescent="0.25">
      <c r="B2844" s="156"/>
    </row>
    <row r="2845" spans="2:2" x14ac:dyDescent="0.25">
      <c r="B2845" s="156"/>
    </row>
    <row r="2846" spans="2:2" x14ac:dyDescent="0.25">
      <c r="B2846" s="156"/>
    </row>
    <row r="2847" spans="2:2" x14ac:dyDescent="0.25">
      <c r="B2847" s="156"/>
    </row>
    <row r="2848" spans="2:2" x14ac:dyDescent="0.25">
      <c r="B2848" s="156"/>
    </row>
    <row r="2849" spans="2:2" x14ac:dyDescent="0.25">
      <c r="B2849" s="156"/>
    </row>
    <row r="2850" spans="2:2" x14ac:dyDescent="0.25">
      <c r="B2850" s="156"/>
    </row>
    <row r="2851" spans="2:2" x14ac:dyDescent="0.25">
      <c r="B2851" s="156"/>
    </row>
    <row r="2852" spans="2:2" x14ac:dyDescent="0.25">
      <c r="B2852" s="156"/>
    </row>
    <row r="2853" spans="2:2" x14ac:dyDescent="0.25">
      <c r="B2853" s="156"/>
    </row>
    <row r="2854" spans="2:2" x14ac:dyDescent="0.25">
      <c r="B2854" s="156"/>
    </row>
    <row r="2855" spans="2:2" x14ac:dyDescent="0.25">
      <c r="B2855" s="156"/>
    </row>
    <row r="2856" spans="2:2" x14ac:dyDescent="0.25">
      <c r="B2856" s="156"/>
    </row>
    <row r="2857" spans="2:2" x14ac:dyDescent="0.25">
      <c r="B2857" s="156"/>
    </row>
    <row r="2858" spans="2:2" x14ac:dyDescent="0.25">
      <c r="B2858" s="156"/>
    </row>
    <row r="2859" spans="2:2" x14ac:dyDescent="0.25">
      <c r="B2859" s="156"/>
    </row>
    <row r="2860" spans="2:2" x14ac:dyDescent="0.25">
      <c r="B2860" s="156"/>
    </row>
    <row r="2861" spans="2:2" x14ac:dyDescent="0.25">
      <c r="B2861" s="156"/>
    </row>
    <row r="2862" spans="2:2" x14ac:dyDescent="0.25">
      <c r="B2862" s="156"/>
    </row>
    <row r="2863" spans="2:2" x14ac:dyDescent="0.25">
      <c r="B2863" s="156"/>
    </row>
    <row r="2864" spans="2:2" x14ac:dyDescent="0.25">
      <c r="B2864" s="156"/>
    </row>
    <row r="2865" spans="2:2" x14ac:dyDescent="0.25">
      <c r="B2865" s="156"/>
    </row>
    <row r="2866" spans="2:2" x14ac:dyDescent="0.25">
      <c r="B2866" s="156"/>
    </row>
    <row r="2867" spans="2:2" x14ac:dyDescent="0.25">
      <c r="B2867" s="156"/>
    </row>
    <row r="2868" spans="2:2" x14ac:dyDescent="0.25">
      <c r="B2868" s="156"/>
    </row>
    <row r="2869" spans="2:2" x14ac:dyDescent="0.25">
      <c r="B2869" s="156"/>
    </row>
    <row r="2870" spans="2:2" x14ac:dyDescent="0.25">
      <c r="B2870" s="156"/>
    </row>
    <row r="2871" spans="2:2" x14ac:dyDescent="0.25">
      <c r="B2871" s="156"/>
    </row>
    <row r="2872" spans="2:2" x14ac:dyDescent="0.25">
      <c r="B2872" s="156"/>
    </row>
    <row r="2873" spans="2:2" x14ac:dyDescent="0.25">
      <c r="B2873" s="156"/>
    </row>
    <row r="2874" spans="2:2" x14ac:dyDescent="0.25">
      <c r="B2874" s="156"/>
    </row>
    <row r="2875" spans="2:2" x14ac:dyDescent="0.25">
      <c r="B2875" s="156"/>
    </row>
    <row r="2876" spans="2:2" x14ac:dyDescent="0.25">
      <c r="B2876" s="156"/>
    </row>
    <row r="2877" spans="2:2" x14ac:dyDescent="0.25">
      <c r="B2877" s="156"/>
    </row>
    <row r="2878" spans="2:2" x14ac:dyDescent="0.25">
      <c r="B2878" s="156"/>
    </row>
    <row r="2879" spans="2:2" x14ac:dyDescent="0.25">
      <c r="B2879" s="156"/>
    </row>
    <row r="2880" spans="2:2" x14ac:dyDescent="0.25">
      <c r="B2880" s="156"/>
    </row>
    <row r="2881" spans="2:2" x14ac:dyDescent="0.25">
      <c r="B2881" s="156"/>
    </row>
    <row r="2882" spans="2:2" x14ac:dyDescent="0.25">
      <c r="B2882" s="156"/>
    </row>
    <row r="2883" spans="2:2" x14ac:dyDescent="0.25">
      <c r="B2883" s="156"/>
    </row>
    <row r="2884" spans="2:2" x14ac:dyDescent="0.25">
      <c r="B2884" s="156"/>
    </row>
    <row r="2885" spans="2:2" x14ac:dyDescent="0.25">
      <c r="B2885" s="156"/>
    </row>
    <row r="2886" spans="2:2" x14ac:dyDescent="0.25">
      <c r="B2886" s="156"/>
    </row>
    <row r="2887" spans="2:2" x14ac:dyDescent="0.25">
      <c r="B2887" s="156"/>
    </row>
    <row r="2888" spans="2:2" x14ac:dyDescent="0.25">
      <c r="B2888" s="156"/>
    </row>
    <row r="2889" spans="2:2" x14ac:dyDescent="0.25">
      <c r="B2889" s="156"/>
    </row>
    <row r="2890" spans="2:2" x14ac:dyDescent="0.25">
      <c r="B2890" s="156"/>
    </row>
    <row r="2891" spans="2:2" x14ac:dyDescent="0.25">
      <c r="B2891" s="156"/>
    </row>
    <row r="2892" spans="2:2" x14ac:dyDescent="0.25">
      <c r="B2892" s="156"/>
    </row>
    <row r="2893" spans="2:2" x14ac:dyDescent="0.25">
      <c r="B2893" s="156"/>
    </row>
    <row r="2894" spans="2:2" x14ac:dyDescent="0.25">
      <c r="B2894" s="156"/>
    </row>
    <row r="2895" spans="2:2" x14ac:dyDescent="0.25">
      <c r="B2895" s="156"/>
    </row>
    <row r="2896" spans="2:2" x14ac:dyDescent="0.25">
      <c r="B2896" s="156"/>
    </row>
    <row r="2897" spans="2:2" x14ac:dyDescent="0.25">
      <c r="B2897" s="156"/>
    </row>
    <row r="2898" spans="2:2" x14ac:dyDescent="0.25">
      <c r="B2898" s="156"/>
    </row>
    <row r="2899" spans="2:2" x14ac:dyDescent="0.25">
      <c r="B2899" s="156"/>
    </row>
    <row r="2900" spans="2:2" x14ac:dyDescent="0.25">
      <c r="B2900" s="156"/>
    </row>
    <row r="2901" spans="2:2" x14ac:dyDescent="0.25">
      <c r="B2901" s="156"/>
    </row>
    <row r="2902" spans="2:2" x14ac:dyDescent="0.25">
      <c r="B2902" s="156"/>
    </row>
    <row r="2903" spans="2:2" x14ac:dyDescent="0.25">
      <c r="B2903" s="156"/>
    </row>
    <row r="2904" spans="2:2" x14ac:dyDescent="0.25">
      <c r="B2904" s="156"/>
    </row>
    <row r="2905" spans="2:2" x14ac:dyDescent="0.25">
      <c r="B2905" s="156"/>
    </row>
    <row r="2906" spans="2:2" x14ac:dyDescent="0.25">
      <c r="B2906" s="156"/>
    </row>
    <row r="2907" spans="2:2" x14ac:dyDescent="0.25">
      <c r="B2907" s="156"/>
    </row>
    <row r="2908" spans="2:2" x14ac:dyDescent="0.25">
      <c r="B2908" s="156"/>
    </row>
    <row r="2909" spans="2:2" x14ac:dyDescent="0.25">
      <c r="B2909" s="156"/>
    </row>
    <row r="2910" spans="2:2" x14ac:dyDescent="0.25">
      <c r="B2910" s="156"/>
    </row>
    <row r="2911" spans="2:2" x14ac:dyDescent="0.25">
      <c r="B2911" s="156"/>
    </row>
    <row r="2912" spans="2:2" x14ac:dyDescent="0.25">
      <c r="B2912" s="156"/>
    </row>
    <row r="2913" spans="2:2" x14ac:dyDescent="0.25">
      <c r="B2913" s="156"/>
    </row>
    <row r="2914" spans="2:2" x14ac:dyDescent="0.25">
      <c r="B2914" s="156"/>
    </row>
    <row r="2915" spans="2:2" x14ac:dyDescent="0.25">
      <c r="B2915" s="156"/>
    </row>
    <row r="2916" spans="2:2" x14ac:dyDescent="0.25">
      <c r="B2916" s="156"/>
    </row>
    <row r="2917" spans="2:2" x14ac:dyDescent="0.25">
      <c r="B2917" s="156"/>
    </row>
    <row r="2918" spans="2:2" x14ac:dyDescent="0.25">
      <c r="B2918" s="156"/>
    </row>
    <row r="2919" spans="2:2" x14ac:dyDescent="0.25">
      <c r="B2919" s="156"/>
    </row>
    <row r="2920" spans="2:2" x14ac:dyDescent="0.25">
      <c r="B2920" s="156"/>
    </row>
    <row r="2921" spans="2:2" x14ac:dyDescent="0.25">
      <c r="B2921" s="156"/>
    </row>
    <row r="2922" spans="2:2" x14ac:dyDescent="0.25">
      <c r="B2922" s="156"/>
    </row>
    <row r="2923" spans="2:2" x14ac:dyDescent="0.25">
      <c r="B2923" s="156"/>
    </row>
    <row r="2924" spans="2:2" x14ac:dyDescent="0.25">
      <c r="B2924" s="156"/>
    </row>
    <row r="2925" spans="2:2" x14ac:dyDescent="0.25">
      <c r="B2925" s="156"/>
    </row>
    <row r="2926" spans="2:2" x14ac:dyDescent="0.25">
      <c r="B2926" s="156"/>
    </row>
    <row r="2927" spans="2:2" x14ac:dyDescent="0.25">
      <c r="B2927" s="156"/>
    </row>
    <row r="2928" spans="2:2" x14ac:dyDescent="0.25">
      <c r="B2928" s="156"/>
    </row>
    <row r="2929" spans="2:2" x14ac:dyDescent="0.25">
      <c r="B2929" s="156"/>
    </row>
    <row r="2930" spans="2:2" x14ac:dyDescent="0.25">
      <c r="B2930" s="156"/>
    </row>
    <row r="2931" spans="2:2" x14ac:dyDescent="0.25">
      <c r="B2931" s="156"/>
    </row>
    <row r="2932" spans="2:2" x14ac:dyDescent="0.25">
      <c r="B2932" s="156"/>
    </row>
    <row r="2933" spans="2:2" x14ac:dyDescent="0.25">
      <c r="B2933" s="156"/>
    </row>
    <row r="2934" spans="2:2" x14ac:dyDescent="0.25">
      <c r="B2934" s="156"/>
    </row>
    <row r="2935" spans="2:2" x14ac:dyDescent="0.25">
      <c r="B2935" s="156"/>
    </row>
    <row r="2936" spans="2:2" x14ac:dyDescent="0.25">
      <c r="B2936" s="156"/>
    </row>
    <row r="2937" spans="2:2" x14ac:dyDescent="0.25">
      <c r="B2937" s="156"/>
    </row>
    <row r="2938" spans="2:2" x14ac:dyDescent="0.25">
      <c r="B2938" s="156"/>
    </row>
    <row r="2939" spans="2:2" x14ac:dyDescent="0.25">
      <c r="B2939" s="156"/>
    </row>
    <row r="2940" spans="2:2" x14ac:dyDescent="0.25">
      <c r="B2940" s="156"/>
    </row>
    <row r="2941" spans="2:2" x14ac:dyDescent="0.25">
      <c r="B2941" s="156"/>
    </row>
    <row r="2942" spans="2:2" x14ac:dyDescent="0.25">
      <c r="B2942" s="156"/>
    </row>
    <row r="2943" spans="2:2" x14ac:dyDescent="0.25">
      <c r="B2943" s="156"/>
    </row>
    <row r="2944" spans="2:2" x14ac:dyDescent="0.25">
      <c r="B2944" s="156"/>
    </row>
    <row r="2945" spans="2:2" x14ac:dyDescent="0.25">
      <c r="B2945" s="156"/>
    </row>
    <row r="2946" spans="2:2" x14ac:dyDescent="0.25">
      <c r="B2946" s="156"/>
    </row>
    <row r="2947" spans="2:2" x14ac:dyDescent="0.25">
      <c r="B2947" s="156"/>
    </row>
    <row r="2948" spans="2:2" x14ac:dyDescent="0.25">
      <c r="B2948" s="156"/>
    </row>
    <row r="2949" spans="2:2" x14ac:dyDescent="0.25">
      <c r="B2949" s="156"/>
    </row>
    <row r="2950" spans="2:2" x14ac:dyDescent="0.25">
      <c r="B2950" s="156"/>
    </row>
    <row r="2951" spans="2:2" x14ac:dyDescent="0.25">
      <c r="B2951" s="156"/>
    </row>
    <row r="2952" spans="2:2" x14ac:dyDescent="0.25">
      <c r="B2952" s="156"/>
    </row>
    <row r="2953" spans="2:2" x14ac:dyDescent="0.25">
      <c r="B2953" s="156"/>
    </row>
    <row r="2954" spans="2:2" x14ac:dyDescent="0.25">
      <c r="B2954" s="156"/>
    </row>
    <row r="2955" spans="2:2" x14ac:dyDescent="0.25">
      <c r="B2955" s="156"/>
    </row>
    <row r="2956" spans="2:2" x14ac:dyDescent="0.25">
      <c r="B2956" s="156"/>
    </row>
    <row r="2957" spans="2:2" x14ac:dyDescent="0.25">
      <c r="B2957" s="156"/>
    </row>
    <row r="2958" spans="2:2" x14ac:dyDescent="0.25">
      <c r="B2958" s="156"/>
    </row>
    <row r="2959" spans="2:2" x14ac:dyDescent="0.25">
      <c r="B2959" s="156"/>
    </row>
    <row r="2960" spans="2:2" x14ac:dyDescent="0.25">
      <c r="B2960" s="156"/>
    </row>
    <row r="2961" spans="2:2" x14ac:dyDescent="0.25">
      <c r="B2961" s="156"/>
    </row>
    <row r="2962" spans="2:2" x14ac:dyDescent="0.25">
      <c r="B2962" s="156"/>
    </row>
    <row r="2963" spans="2:2" x14ac:dyDescent="0.25">
      <c r="B2963" s="156"/>
    </row>
    <row r="2964" spans="2:2" x14ac:dyDescent="0.25">
      <c r="B2964" s="156"/>
    </row>
    <row r="2965" spans="2:2" x14ac:dyDescent="0.25">
      <c r="B2965" s="156"/>
    </row>
    <row r="2966" spans="2:2" x14ac:dyDescent="0.25">
      <c r="B2966" s="156"/>
    </row>
    <row r="2967" spans="2:2" x14ac:dyDescent="0.25">
      <c r="B2967" s="156"/>
    </row>
    <row r="2968" spans="2:2" x14ac:dyDescent="0.25">
      <c r="B2968" s="156"/>
    </row>
    <row r="2969" spans="2:2" x14ac:dyDescent="0.25">
      <c r="B2969" s="156"/>
    </row>
    <row r="2970" spans="2:2" x14ac:dyDescent="0.25">
      <c r="B2970" s="156"/>
    </row>
    <row r="2971" spans="2:2" x14ac:dyDescent="0.25">
      <c r="B2971" s="156"/>
    </row>
    <row r="2972" spans="2:2" x14ac:dyDescent="0.25">
      <c r="B2972" s="156"/>
    </row>
    <row r="2973" spans="2:2" x14ac:dyDescent="0.25">
      <c r="B2973" s="156"/>
    </row>
    <row r="2974" spans="2:2" x14ac:dyDescent="0.25">
      <c r="B2974" s="156"/>
    </row>
    <row r="2975" spans="2:2" x14ac:dyDescent="0.25">
      <c r="B2975" s="156"/>
    </row>
    <row r="2976" spans="2:2" x14ac:dyDescent="0.25">
      <c r="B2976" s="156"/>
    </row>
    <row r="2977" spans="2:2" x14ac:dyDescent="0.25">
      <c r="B2977" s="156"/>
    </row>
    <row r="2978" spans="2:2" x14ac:dyDescent="0.25">
      <c r="B2978" s="156"/>
    </row>
    <row r="2979" spans="2:2" x14ac:dyDescent="0.25">
      <c r="B2979" s="156"/>
    </row>
    <row r="2980" spans="2:2" x14ac:dyDescent="0.25">
      <c r="B2980" s="156"/>
    </row>
    <row r="2981" spans="2:2" x14ac:dyDescent="0.25">
      <c r="B2981" s="156"/>
    </row>
    <row r="2982" spans="2:2" x14ac:dyDescent="0.25">
      <c r="B2982" s="156"/>
    </row>
    <row r="2983" spans="2:2" x14ac:dyDescent="0.25">
      <c r="B2983" s="156"/>
    </row>
    <row r="2984" spans="2:2" x14ac:dyDescent="0.25">
      <c r="B2984" s="156"/>
    </row>
    <row r="2985" spans="2:2" x14ac:dyDescent="0.25">
      <c r="B2985" s="156"/>
    </row>
    <row r="2986" spans="2:2" x14ac:dyDescent="0.25">
      <c r="B2986" s="156"/>
    </row>
    <row r="2987" spans="2:2" x14ac:dyDescent="0.25">
      <c r="B2987" s="156"/>
    </row>
    <row r="2988" spans="2:2" x14ac:dyDescent="0.25">
      <c r="B2988" s="156"/>
    </row>
    <row r="2989" spans="2:2" x14ac:dyDescent="0.25">
      <c r="B2989" s="156"/>
    </row>
    <row r="2990" spans="2:2" x14ac:dyDescent="0.25">
      <c r="B2990" s="156"/>
    </row>
    <row r="2991" spans="2:2" x14ac:dyDescent="0.25">
      <c r="B2991" s="156"/>
    </row>
    <row r="2992" spans="2:2" x14ac:dyDescent="0.25">
      <c r="B2992" s="156"/>
    </row>
    <row r="2993" spans="2:2" x14ac:dyDescent="0.25">
      <c r="B2993" s="156"/>
    </row>
    <row r="2994" spans="2:2" x14ac:dyDescent="0.25">
      <c r="B2994" s="156"/>
    </row>
    <row r="2995" spans="2:2" x14ac:dyDescent="0.25">
      <c r="B2995" s="156"/>
    </row>
    <row r="2996" spans="2:2" x14ac:dyDescent="0.25">
      <c r="B2996" s="156"/>
    </row>
    <row r="2997" spans="2:2" x14ac:dyDescent="0.25">
      <c r="B2997" s="156"/>
    </row>
    <row r="2998" spans="2:2" x14ac:dyDescent="0.25">
      <c r="B2998" s="156"/>
    </row>
    <row r="2999" spans="2:2" x14ac:dyDescent="0.25">
      <c r="B2999" s="156"/>
    </row>
    <row r="3000" spans="2:2" x14ac:dyDescent="0.25">
      <c r="B3000" s="156"/>
    </row>
    <row r="3001" spans="2:2" x14ac:dyDescent="0.25">
      <c r="B3001" s="156"/>
    </row>
    <row r="3002" spans="2:2" x14ac:dyDescent="0.25">
      <c r="B3002" s="156"/>
    </row>
    <row r="3003" spans="2:2" x14ac:dyDescent="0.25">
      <c r="B3003" s="156"/>
    </row>
    <row r="3004" spans="2:2" x14ac:dyDescent="0.25">
      <c r="B3004" s="156"/>
    </row>
    <row r="3005" spans="2:2" x14ac:dyDescent="0.25">
      <c r="B3005" s="156"/>
    </row>
    <row r="3006" spans="2:2" x14ac:dyDescent="0.25">
      <c r="B3006" s="156"/>
    </row>
    <row r="3007" spans="2:2" x14ac:dyDescent="0.25">
      <c r="B3007" s="156"/>
    </row>
    <row r="3008" spans="2:2" x14ac:dyDescent="0.25">
      <c r="B3008" s="156"/>
    </row>
    <row r="3009" spans="2:2" x14ac:dyDescent="0.25">
      <c r="B3009" s="156"/>
    </row>
    <row r="3010" spans="2:2" x14ac:dyDescent="0.25">
      <c r="B3010" s="156"/>
    </row>
    <row r="3011" spans="2:2" x14ac:dyDescent="0.25">
      <c r="B3011" s="156"/>
    </row>
    <row r="3012" spans="2:2" x14ac:dyDescent="0.25">
      <c r="B3012" s="156"/>
    </row>
    <row r="3013" spans="2:2" x14ac:dyDescent="0.25">
      <c r="B3013" s="156"/>
    </row>
    <row r="3014" spans="2:2" x14ac:dyDescent="0.25">
      <c r="B3014" s="156"/>
    </row>
    <row r="3015" spans="2:2" x14ac:dyDescent="0.25">
      <c r="B3015" s="156"/>
    </row>
    <row r="3016" spans="2:2" x14ac:dyDescent="0.25">
      <c r="B3016" s="156"/>
    </row>
    <row r="3017" spans="2:2" x14ac:dyDescent="0.25">
      <c r="B3017" s="156"/>
    </row>
    <row r="3018" spans="2:2" x14ac:dyDescent="0.25">
      <c r="B3018" s="156"/>
    </row>
    <row r="3019" spans="2:2" x14ac:dyDescent="0.25">
      <c r="B3019" s="156"/>
    </row>
    <row r="3020" spans="2:2" x14ac:dyDescent="0.25">
      <c r="B3020" s="156"/>
    </row>
    <row r="3021" spans="2:2" x14ac:dyDescent="0.25">
      <c r="B3021" s="156"/>
    </row>
    <row r="3022" spans="2:2" x14ac:dyDescent="0.25">
      <c r="B3022" s="156"/>
    </row>
    <row r="3023" spans="2:2" x14ac:dyDescent="0.25">
      <c r="B3023" s="156"/>
    </row>
    <row r="3024" spans="2:2" x14ac:dyDescent="0.25">
      <c r="B3024" s="156"/>
    </row>
    <row r="3025" spans="2:2" x14ac:dyDescent="0.25">
      <c r="B3025" s="156"/>
    </row>
    <row r="3026" spans="2:2" x14ac:dyDescent="0.25">
      <c r="B3026" s="156"/>
    </row>
    <row r="3027" spans="2:2" x14ac:dyDescent="0.25">
      <c r="B3027" s="156"/>
    </row>
    <row r="3028" spans="2:2" x14ac:dyDescent="0.25">
      <c r="B3028" s="156"/>
    </row>
    <row r="3029" spans="2:2" x14ac:dyDescent="0.25">
      <c r="B3029" s="156"/>
    </row>
    <row r="3030" spans="2:2" x14ac:dyDescent="0.25">
      <c r="B3030" s="156"/>
    </row>
    <row r="3031" spans="2:2" x14ac:dyDescent="0.25">
      <c r="B3031" s="156"/>
    </row>
    <row r="3032" spans="2:2" x14ac:dyDescent="0.25">
      <c r="B3032" s="156"/>
    </row>
    <row r="3033" spans="2:2" x14ac:dyDescent="0.25">
      <c r="B3033" s="156"/>
    </row>
    <row r="3034" spans="2:2" x14ac:dyDescent="0.25">
      <c r="B3034" s="156"/>
    </row>
    <row r="3035" spans="2:2" x14ac:dyDescent="0.25">
      <c r="B3035" s="156"/>
    </row>
    <row r="3036" spans="2:2" x14ac:dyDescent="0.25">
      <c r="B3036" s="156"/>
    </row>
    <row r="3037" spans="2:2" x14ac:dyDescent="0.25">
      <c r="B3037" s="156"/>
    </row>
    <row r="3038" spans="2:2" x14ac:dyDescent="0.25">
      <c r="B3038" s="156"/>
    </row>
    <row r="3039" spans="2:2" x14ac:dyDescent="0.25">
      <c r="B3039" s="156"/>
    </row>
    <row r="3040" spans="2:2" x14ac:dyDescent="0.25">
      <c r="B3040" s="156"/>
    </row>
    <row r="3041" spans="2:2" x14ac:dyDescent="0.25">
      <c r="B3041" s="156"/>
    </row>
    <row r="3042" spans="2:2" x14ac:dyDescent="0.25">
      <c r="B3042" s="156"/>
    </row>
    <row r="3043" spans="2:2" x14ac:dyDescent="0.25">
      <c r="B3043" s="156"/>
    </row>
    <row r="3044" spans="2:2" x14ac:dyDescent="0.25">
      <c r="B3044" s="156"/>
    </row>
    <row r="3045" spans="2:2" x14ac:dyDescent="0.25">
      <c r="B3045" s="156"/>
    </row>
    <row r="3046" spans="2:2" x14ac:dyDescent="0.25">
      <c r="B3046" s="156"/>
    </row>
    <row r="3047" spans="2:2" x14ac:dyDescent="0.25">
      <c r="B3047" s="156"/>
    </row>
    <row r="3048" spans="2:2" x14ac:dyDescent="0.25">
      <c r="B3048" s="156"/>
    </row>
    <row r="3049" spans="2:2" x14ac:dyDescent="0.25">
      <c r="B3049" s="156"/>
    </row>
    <row r="3050" spans="2:2" x14ac:dyDescent="0.25">
      <c r="B3050" s="156"/>
    </row>
    <row r="3051" spans="2:2" x14ac:dyDescent="0.25">
      <c r="B3051" s="156"/>
    </row>
    <row r="3052" spans="2:2" x14ac:dyDescent="0.25">
      <c r="B3052" s="156"/>
    </row>
    <row r="3053" spans="2:2" x14ac:dyDescent="0.25">
      <c r="B3053" s="156"/>
    </row>
    <row r="3054" spans="2:2" x14ac:dyDescent="0.25">
      <c r="B3054" s="156"/>
    </row>
    <row r="3055" spans="2:2" x14ac:dyDescent="0.25">
      <c r="B3055" s="156"/>
    </row>
    <row r="3056" spans="2:2" x14ac:dyDescent="0.25">
      <c r="B3056" s="156"/>
    </row>
    <row r="3057" spans="2:2" x14ac:dyDescent="0.25">
      <c r="B3057" s="156"/>
    </row>
    <row r="3058" spans="2:2" x14ac:dyDescent="0.25">
      <c r="B3058" s="156"/>
    </row>
    <row r="3059" spans="2:2" x14ac:dyDescent="0.25">
      <c r="B3059" s="156"/>
    </row>
    <row r="3060" spans="2:2" x14ac:dyDescent="0.25">
      <c r="B3060" s="156"/>
    </row>
    <row r="3061" spans="2:2" x14ac:dyDescent="0.25">
      <c r="B3061" s="156"/>
    </row>
    <row r="3062" spans="2:2" x14ac:dyDescent="0.25">
      <c r="B3062" s="156"/>
    </row>
    <row r="3063" spans="2:2" x14ac:dyDescent="0.25">
      <c r="B3063" s="156"/>
    </row>
    <row r="3064" spans="2:2" x14ac:dyDescent="0.25">
      <c r="B3064" s="156"/>
    </row>
    <row r="3065" spans="2:2" x14ac:dyDescent="0.25">
      <c r="B3065" s="156"/>
    </row>
    <row r="3066" spans="2:2" x14ac:dyDescent="0.25">
      <c r="B3066" s="156"/>
    </row>
    <row r="3067" spans="2:2" x14ac:dyDescent="0.25">
      <c r="B3067" s="156"/>
    </row>
    <row r="3068" spans="2:2" x14ac:dyDescent="0.25">
      <c r="B3068" s="156"/>
    </row>
    <row r="3069" spans="2:2" x14ac:dyDescent="0.25">
      <c r="B3069" s="156"/>
    </row>
    <row r="3070" spans="2:2" x14ac:dyDescent="0.25">
      <c r="B3070" s="156"/>
    </row>
    <row r="3071" spans="2:2" x14ac:dyDescent="0.25">
      <c r="B3071" s="156"/>
    </row>
    <row r="3072" spans="2:2" x14ac:dyDescent="0.25">
      <c r="B3072" s="156"/>
    </row>
    <row r="3073" spans="2:2" x14ac:dyDescent="0.25">
      <c r="B3073" s="156"/>
    </row>
    <row r="3074" spans="2:2" x14ac:dyDescent="0.25">
      <c r="B3074" s="156"/>
    </row>
    <row r="3075" spans="2:2" x14ac:dyDescent="0.25">
      <c r="B3075" s="156"/>
    </row>
    <row r="3076" spans="2:2" x14ac:dyDescent="0.25">
      <c r="B3076" s="156"/>
    </row>
    <row r="3077" spans="2:2" x14ac:dyDescent="0.25">
      <c r="B3077" s="156"/>
    </row>
    <row r="3078" spans="2:2" x14ac:dyDescent="0.25">
      <c r="B3078" s="156"/>
    </row>
    <row r="3079" spans="2:2" x14ac:dyDescent="0.25">
      <c r="B3079" s="156"/>
    </row>
    <row r="3080" spans="2:2" x14ac:dyDescent="0.25">
      <c r="B3080" s="156"/>
    </row>
    <row r="3081" spans="2:2" x14ac:dyDescent="0.25">
      <c r="B3081" s="156"/>
    </row>
    <row r="3082" spans="2:2" x14ac:dyDescent="0.25">
      <c r="B3082" s="156"/>
    </row>
    <row r="3083" spans="2:2" x14ac:dyDescent="0.25">
      <c r="B3083" s="156"/>
    </row>
    <row r="3084" spans="2:2" x14ac:dyDescent="0.25">
      <c r="B3084" s="156"/>
    </row>
    <row r="3085" spans="2:2" x14ac:dyDescent="0.25">
      <c r="B3085" s="156"/>
    </row>
    <row r="3086" spans="2:2" x14ac:dyDescent="0.25">
      <c r="B3086" s="156"/>
    </row>
    <row r="3087" spans="2:2" x14ac:dyDescent="0.25">
      <c r="B3087" s="156"/>
    </row>
    <row r="3088" spans="2:2" x14ac:dyDescent="0.25">
      <c r="B3088" s="156"/>
    </row>
    <row r="3089" spans="2:2" x14ac:dyDescent="0.25">
      <c r="B3089" s="156"/>
    </row>
    <row r="3090" spans="2:2" x14ac:dyDescent="0.25">
      <c r="B3090" s="156"/>
    </row>
    <row r="3091" spans="2:2" x14ac:dyDescent="0.25">
      <c r="B3091" s="156"/>
    </row>
    <row r="3092" spans="2:2" x14ac:dyDescent="0.25">
      <c r="B3092" s="156"/>
    </row>
    <row r="3093" spans="2:2" x14ac:dyDescent="0.25">
      <c r="B3093" s="156"/>
    </row>
    <row r="3094" spans="2:2" x14ac:dyDescent="0.25">
      <c r="B3094" s="156"/>
    </row>
    <row r="3095" spans="2:2" x14ac:dyDescent="0.25">
      <c r="B3095" s="156"/>
    </row>
    <row r="3096" spans="2:2" x14ac:dyDescent="0.25">
      <c r="B3096" s="156"/>
    </row>
    <row r="3097" spans="2:2" x14ac:dyDescent="0.25">
      <c r="B3097" s="156"/>
    </row>
    <row r="3098" spans="2:2" x14ac:dyDescent="0.25">
      <c r="B3098" s="156"/>
    </row>
    <row r="3099" spans="2:2" x14ac:dyDescent="0.25">
      <c r="B3099" s="156"/>
    </row>
    <row r="3100" spans="2:2" x14ac:dyDescent="0.25">
      <c r="B3100" s="156"/>
    </row>
    <row r="3101" spans="2:2" x14ac:dyDescent="0.25">
      <c r="B3101" s="156"/>
    </row>
    <row r="3102" spans="2:2" x14ac:dyDescent="0.25">
      <c r="B3102" s="156"/>
    </row>
    <row r="3103" spans="2:2" x14ac:dyDescent="0.25">
      <c r="B3103" s="156"/>
    </row>
    <row r="3104" spans="2:2" x14ac:dyDescent="0.25">
      <c r="B3104" s="156"/>
    </row>
    <row r="3105" spans="2:2" x14ac:dyDescent="0.25">
      <c r="B3105" s="156"/>
    </row>
    <row r="3106" spans="2:2" x14ac:dyDescent="0.25">
      <c r="B3106" s="156"/>
    </row>
    <row r="3107" spans="2:2" x14ac:dyDescent="0.25">
      <c r="B3107" s="156"/>
    </row>
    <row r="3108" spans="2:2" x14ac:dyDescent="0.25">
      <c r="B3108" s="156"/>
    </row>
    <row r="3109" spans="2:2" x14ac:dyDescent="0.25">
      <c r="B3109" s="156"/>
    </row>
    <row r="3110" spans="2:2" x14ac:dyDescent="0.25">
      <c r="B3110" s="156"/>
    </row>
    <row r="3111" spans="2:2" x14ac:dyDescent="0.25">
      <c r="B3111" s="156"/>
    </row>
    <row r="3112" spans="2:2" x14ac:dyDescent="0.25">
      <c r="B3112" s="156"/>
    </row>
    <row r="3113" spans="2:2" x14ac:dyDescent="0.25">
      <c r="B3113" s="156"/>
    </row>
    <row r="3114" spans="2:2" x14ac:dyDescent="0.25">
      <c r="B3114" s="156"/>
    </row>
    <row r="3115" spans="2:2" x14ac:dyDescent="0.25">
      <c r="B3115" s="156"/>
    </row>
    <row r="3116" spans="2:2" x14ac:dyDescent="0.25">
      <c r="B3116" s="156"/>
    </row>
    <row r="3117" spans="2:2" x14ac:dyDescent="0.25">
      <c r="B3117" s="156"/>
    </row>
    <row r="3118" spans="2:2" x14ac:dyDescent="0.25">
      <c r="B3118" s="156"/>
    </row>
    <row r="3119" spans="2:2" x14ac:dyDescent="0.25">
      <c r="B3119" s="156"/>
    </row>
    <row r="3120" spans="2:2" x14ac:dyDescent="0.25">
      <c r="B3120" s="156"/>
    </row>
    <row r="3121" spans="2:2" x14ac:dyDescent="0.25">
      <c r="B3121" s="156"/>
    </row>
    <row r="3122" spans="2:2" x14ac:dyDescent="0.25">
      <c r="B3122" s="156"/>
    </row>
    <row r="3123" spans="2:2" x14ac:dyDescent="0.25">
      <c r="B3123" s="156"/>
    </row>
    <row r="3124" spans="2:2" x14ac:dyDescent="0.25">
      <c r="B3124" s="156"/>
    </row>
    <row r="3125" spans="2:2" x14ac:dyDescent="0.25">
      <c r="B3125" s="156"/>
    </row>
    <row r="3126" spans="2:2" x14ac:dyDescent="0.25">
      <c r="B3126" s="156"/>
    </row>
    <row r="3127" spans="2:2" x14ac:dyDescent="0.25">
      <c r="B3127" s="156"/>
    </row>
    <row r="3128" spans="2:2" x14ac:dyDescent="0.25">
      <c r="B3128" s="156"/>
    </row>
    <row r="3129" spans="2:2" x14ac:dyDescent="0.25">
      <c r="B3129" s="156"/>
    </row>
    <row r="3130" spans="2:2" x14ac:dyDescent="0.25">
      <c r="B3130" s="156"/>
    </row>
    <row r="3131" spans="2:2" x14ac:dyDescent="0.25">
      <c r="B3131" s="156"/>
    </row>
    <row r="3132" spans="2:2" x14ac:dyDescent="0.25">
      <c r="B3132" s="156"/>
    </row>
    <row r="3133" spans="2:2" x14ac:dyDescent="0.25">
      <c r="B3133" s="156"/>
    </row>
    <row r="3134" spans="2:2" x14ac:dyDescent="0.25">
      <c r="B3134" s="156"/>
    </row>
    <row r="3135" spans="2:2" x14ac:dyDescent="0.25">
      <c r="B3135" s="156"/>
    </row>
    <row r="3136" spans="2:2" x14ac:dyDescent="0.25">
      <c r="B3136" s="156"/>
    </row>
    <row r="3137" spans="2:2" x14ac:dyDescent="0.25">
      <c r="B3137" s="156"/>
    </row>
    <row r="3138" spans="2:2" x14ac:dyDescent="0.25">
      <c r="B3138" s="156"/>
    </row>
    <row r="3139" spans="2:2" x14ac:dyDescent="0.25">
      <c r="B3139" s="156"/>
    </row>
    <row r="3140" spans="2:2" x14ac:dyDescent="0.25">
      <c r="B3140" s="156"/>
    </row>
    <row r="3141" spans="2:2" x14ac:dyDescent="0.25">
      <c r="B3141" s="156"/>
    </row>
    <row r="3142" spans="2:2" x14ac:dyDescent="0.25">
      <c r="B3142" s="156"/>
    </row>
    <row r="3143" spans="2:2" x14ac:dyDescent="0.25">
      <c r="B3143" s="156"/>
    </row>
    <row r="3144" spans="2:2" x14ac:dyDescent="0.25">
      <c r="B3144" s="156"/>
    </row>
    <row r="3145" spans="2:2" x14ac:dyDescent="0.25">
      <c r="B3145" s="156"/>
    </row>
    <row r="3146" spans="2:2" x14ac:dyDescent="0.25">
      <c r="B3146" s="156"/>
    </row>
    <row r="3147" spans="2:2" x14ac:dyDescent="0.25">
      <c r="B3147" s="156"/>
    </row>
    <row r="3148" spans="2:2" x14ac:dyDescent="0.25">
      <c r="B3148" s="156"/>
    </row>
    <row r="3149" spans="2:2" x14ac:dyDescent="0.25">
      <c r="B3149" s="156"/>
    </row>
    <row r="3150" spans="2:2" x14ac:dyDescent="0.25">
      <c r="B3150" s="156"/>
    </row>
    <row r="3151" spans="2:2" x14ac:dyDescent="0.25">
      <c r="B3151" s="156"/>
    </row>
    <row r="3152" spans="2:2" x14ac:dyDescent="0.25">
      <c r="B3152" s="156"/>
    </row>
    <row r="3153" spans="2:2" x14ac:dyDescent="0.25">
      <c r="B3153" s="156"/>
    </row>
    <row r="3154" spans="2:2" x14ac:dyDescent="0.25">
      <c r="B3154" s="156"/>
    </row>
    <row r="3155" spans="2:2" x14ac:dyDescent="0.25">
      <c r="B3155" s="156"/>
    </row>
    <row r="3156" spans="2:2" x14ac:dyDescent="0.25">
      <c r="B3156" s="156"/>
    </row>
    <row r="3157" spans="2:2" x14ac:dyDescent="0.25">
      <c r="B3157" s="156"/>
    </row>
    <row r="3158" spans="2:2" x14ac:dyDescent="0.25">
      <c r="B3158" s="156"/>
    </row>
    <row r="3159" spans="2:2" x14ac:dyDescent="0.25">
      <c r="B3159" s="156"/>
    </row>
    <row r="3160" spans="2:2" x14ac:dyDescent="0.25">
      <c r="B3160" s="156"/>
    </row>
    <row r="3161" spans="2:2" x14ac:dyDescent="0.25">
      <c r="B3161" s="156"/>
    </row>
    <row r="3162" spans="2:2" x14ac:dyDescent="0.25">
      <c r="B3162" s="156"/>
    </row>
    <row r="3163" spans="2:2" x14ac:dyDescent="0.25">
      <c r="B3163" s="156"/>
    </row>
    <row r="3164" spans="2:2" x14ac:dyDescent="0.25">
      <c r="B3164" s="156"/>
    </row>
    <row r="3165" spans="2:2" x14ac:dyDescent="0.25">
      <c r="B3165" s="156"/>
    </row>
    <row r="3166" spans="2:2" x14ac:dyDescent="0.25">
      <c r="B3166" s="156"/>
    </row>
    <row r="3167" spans="2:2" x14ac:dyDescent="0.25">
      <c r="B3167" s="156"/>
    </row>
    <row r="3168" spans="2:2" x14ac:dyDescent="0.25">
      <c r="B3168" s="156"/>
    </row>
    <row r="3169" spans="2:2" x14ac:dyDescent="0.25">
      <c r="B3169" s="156"/>
    </row>
    <row r="3170" spans="2:2" x14ac:dyDescent="0.25">
      <c r="B3170" s="156"/>
    </row>
    <row r="3171" spans="2:2" x14ac:dyDescent="0.25">
      <c r="B3171" s="156"/>
    </row>
    <row r="3172" spans="2:2" x14ac:dyDescent="0.25">
      <c r="B3172" s="156"/>
    </row>
    <row r="3173" spans="2:2" x14ac:dyDescent="0.25">
      <c r="B3173" s="156"/>
    </row>
    <row r="3174" spans="2:2" x14ac:dyDescent="0.25">
      <c r="B3174" s="156"/>
    </row>
    <row r="3175" spans="2:2" x14ac:dyDescent="0.25">
      <c r="B3175" s="156"/>
    </row>
    <row r="3176" spans="2:2" x14ac:dyDescent="0.25">
      <c r="B3176" s="156"/>
    </row>
    <row r="3177" spans="2:2" x14ac:dyDescent="0.25">
      <c r="B3177" s="156"/>
    </row>
    <row r="3178" spans="2:2" x14ac:dyDescent="0.25">
      <c r="B3178" s="156"/>
    </row>
    <row r="3179" spans="2:2" x14ac:dyDescent="0.25">
      <c r="B3179" s="156"/>
    </row>
    <row r="3180" spans="2:2" x14ac:dyDescent="0.25">
      <c r="B3180" s="156"/>
    </row>
    <row r="3181" spans="2:2" x14ac:dyDescent="0.25">
      <c r="B3181" s="156"/>
    </row>
    <row r="3182" spans="2:2" x14ac:dyDescent="0.25">
      <c r="B3182" s="156"/>
    </row>
    <row r="3183" spans="2:2" x14ac:dyDescent="0.25">
      <c r="B3183" s="156"/>
    </row>
    <row r="3184" spans="2:2" x14ac:dyDescent="0.25">
      <c r="B3184" s="156"/>
    </row>
    <row r="3185" spans="2:2" x14ac:dyDescent="0.25">
      <c r="B3185" s="156"/>
    </row>
    <row r="3186" spans="2:2" x14ac:dyDescent="0.25">
      <c r="B3186" s="156"/>
    </row>
    <row r="3187" spans="2:2" x14ac:dyDescent="0.25">
      <c r="B3187" s="156"/>
    </row>
    <row r="3188" spans="2:2" x14ac:dyDescent="0.25">
      <c r="B3188" s="156"/>
    </row>
    <row r="3189" spans="2:2" x14ac:dyDescent="0.25">
      <c r="B3189" s="156"/>
    </row>
    <row r="3190" spans="2:2" x14ac:dyDescent="0.25">
      <c r="B3190" s="156"/>
    </row>
    <row r="3191" spans="2:2" x14ac:dyDescent="0.25">
      <c r="B3191" s="156"/>
    </row>
    <row r="3192" spans="2:2" x14ac:dyDescent="0.25">
      <c r="B3192" s="156"/>
    </row>
    <row r="3193" spans="2:2" x14ac:dyDescent="0.25">
      <c r="B3193" s="156"/>
    </row>
    <row r="3194" spans="2:2" x14ac:dyDescent="0.25">
      <c r="B3194" s="156"/>
    </row>
    <row r="3195" spans="2:2" x14ac:dyDescent="0.25">
      <c r="B3195" s="156"/>
    </row>
    <row r="3196" spans="2:2" x14ac:dyDescent="0.25">
      <c r="B3196" s="156"/>
    </row>
    <row r="3197" spans="2:2" x14ac:dyDescent="0.25">
      <c r="B3197" s="156"/>
    </row>
    <row r="3198" spans="2:2" x14ac:dyDescent="0.25">
      <c r="B3198" s="156"/>
    </row>
    <row r="3199" spans="2:2" x14ac:dyDescent="0.25">
      <c r="B3199" s="156"/>
    </row>
    <row r="3200" spans="2:2" x14ac:dyDescent="0.25">
      <c r="B3200" s="156"/>
    </row>
    <row r="3201" spans="2:2" x14ac:dyDescent="0.25">
      <c r="B3201" s="156"/>
    </row>
    <row r="3202" spans="2:2" x14ac:dyDescent="0.25">
      <c r="B3202" s="156"/>
    </row>
    <row r="3203" spans="2:2" x14ac:dyDescent="0.25">
      <c r="B3203" s="156"/>
    </row>
    <row r="3204" spans="2:2" x14ac:dyDescent="0.25">
      <c r="B3204" s="156"/>
    </row>
    <row r="3205" spans="2:2" x14ac:dyDescent="0.25">
      <c r="B3205" s="156"/>
    </row>
    <row r="3206" spans="2:2" x14ac:dyDescent="0.25">
      <c r="B3206" s="156"/>
    </row>
    <row r="3207" spans="2:2" x14ac:dyDescent="0.25">
      <c r="B3207" s="156"/>
    </row>
    <row r="3208" spans="2:2" x14ac:dyDescent="0.25">
      <c r="B3208" s="156"/>
    </row>
    <row r="3209" spans="2:2" x14ac:dyDescent="0.25">
      <c r="B3209" s="156"/>
    </row>
    <row r="3210" spans="2:2" x14ac:dyDescent="0.25">
      <c r="B3210" s="156"/>
    </row>
    <row r="3211" spans="2:2" x14ac:dyDescent="0.25">
      <c r="B3211" s="156"/>
    </row>
    <row r="3212" spans="2:2" x14ac:dyDescent="0.25">
      <c r="B3212" s="156"/>
    </row>
    <row r="3213" spans="2:2" x14ac:dyDescent="0.25">
      <c r="B3213" s="156"/>
    </row>
    <row r="3214" spans="2:2" x14ac:dyDescent="0.25">
      <c r="B3214" s="156"/>
    </row>
    <row r="3215" spans="2:2" x14ac:dyDescent="0.25">
      <c r="B3215" s="156"/>
    </row>
    <row r="3216" spans="2:2" x14ac:dyDescent="0.25">
      <c r="B3216" s="156"/>
    </row>
    <row r="3217" spans="2:2" x14ac:dyDescent="0.25">
      <c r="B3217" s="156"/>
    </row>
    <row r="3218" spans="2:2" x14ac:dyDescent="0.25">
      <c r="B3218" s="156"/>
    </row>
    <row r="3219" spans="2:2" x14ac:dyDescent="0.25">
      <c r="B3219" s="156"/>
    </row>
    <row r="3220" spans="2:2" x14ac:dyDescent="0.25">
      <c r="B3220" s="156"/>
    </row>
    <row r="3221" spans="2:2" x14ac:dyDescent="0.25">
      <c r="B3221" s="156"/>
    </row>
    <row r="3222" spans="2:2" x14ac:dyDescent="0.25">
      <c r="B3222" s="156"/>
    </row>
    <row r="3223" spans="2:2" x14ac:dyDescent="0.25">
      <c r="B3223" s="156"/>
    </row>
    <row r="3224" spans="2:2" x14ac:dyDescent="0.25">
      <c r="B3224" s="156"/>
    </row>
    <row r="3225" spans="2:2" x14ac:dyDescent="0.25">
      <c r="B3225" s="156"/>
    </row>
    <row r="3226" spans="2:2" x14ac:dyDescent="0.25">
      <c r="B3226" s="156"/>
    </row>
    <row r="3227" spans="2:2" x14ac:dyDescent="0.25">
      <c r="B3227" s="156"/>
    </row>
    <row r="3228" spans="2:2" x14ac:dyDescent="0.25">
      <c r="B3228" s="156"/>
    </row>
    <row r="3229" spans="2:2" x14ac:dyDescent="0.25">
      <c r="B3229" s="156"/>
    </row>
    <row r="3230" spans="2:2" x14ac:dyDescent="0.25">
      <c r="B3230" s="156"/>
    </row>
    <row r="3231" spans="2:2" x14ac:dyDescent="0.25">
      <c r="B3231" s="156"/>
    </row>
    <row r="3232" spans="2:2" x14ac:dyDescent="0.25">
      <c r="B3232" s="156"/>
    </row>
    <row r="3233" spans="2:2" x14ac:dyDescent="0.25">
      <c r="B3233" s="156"/>
    </row>
    <row r="3234" spans="2:2" x14ac:dyDescent="0.25">
      <c r="B3234" s="156"/>
    </row>
    <row r="3235" spans="2:2" x14ac:dyDescent="0.25">
      <c r="B3235" s="156"/>
    </row>
    <row r="3236" spans="2:2" x14ac:dyDescent="0.25">
      <c r="B3236" s="156"/>
    </row>
    <row r="3237" spans="2:2" x14ac:dyDescent="0.25">
      <c r="B3237" s="156"/>
    </row>
    <row r="3238" spans="2:2" x14ac:dyDescent="0.25">
      <c r="B3238" s="156"/>
    </row>
    <row r="3239" spans="2:2" x14ac:dyDescent="0.25">
      <c r="B3239" s="156"/>
    </row>
    <row r="3240" spans="2:2" x14ac:dyDescent="0.25">
      <c r="B3240" s="156"/>
    </row>
    <row r="3241" spans="2:2" x14ac:dyDescent="0.25">
      <c r="B3241" s="156"/>
    </row>
    <row r="3242" spans="2:2" x14ac:dyDescent="0.25">
      <c r="B3242" s="156"/>
    </row>
    <row r="3243" spans="2:2" x14ac:dyDescent="0.25">
      <c r="B3243" s="156"/>
    </row>
    <row r="3244" spans="2:2" x14ac:dyDescent="0.25">
      <c r="B3244" s="156"/>
    </row>
    <row r="3245" spans="2:2" x14ac:dyDescent="0.25">
      <c r="B3245" s="156"/>
    </row>
    <row r="3246" spans="2:2" x14ac:dyDescent="0.25">
      <c r="B3246" s="156"/>
    </row>
    <row r="3247" spans="2:2" x14ac:dyDescent="0.25">
      <c r="B3247" s="156"/>
    </row>
    <row r="3248" spans="2:2" x14ac:dyDescent="0.25">
      <c r="B3248" s="156"/>
    </row>
    <row r="3249" spans="2:2" x14ac:dyDescent="0.25">
      <c r="B3249" s="156"/>
    </row>
    <row r="3250" spans="2:2" x14ac:dyDescent="0.25">
      <c r="B3250" s="156"/>
    </row>
    <row r="3251" spans="2:2" x14ac:dyDescent="0.25">
      <c r="B3251" s="156"/>
    </row>
    <row r="3252" spans="2:2" x14ac:dyDescent="0.25">
      <c r="B3252" s="156"/>
    </row>
    <row r="3253" spans="2:2" x14ac:dyDescent="0.25">
      <c r="B3253" s="156"/>
    </row>
    <row r="3254" spans="2:2" x14ac:dyDescent="0.25">
      <c r="B3254" s="156"/>
    </row>
    <row r="3255" spans="2:2" x14ac:dyDescent="0.25">
      <c r="B3255" s="156"/>
    </row>
    <row r="3256" spans="2:2" x14ac:dyDescent="0.25">
      <c r="B3256" s="156"/>
    </row>
    <row r="3257" spans="2:2" x14ac:dyDescent="0.25">
      <c r="B3257" s="156"/>
    </row>
    <row r="3258" spans="2:2" x14ac:dyDescent="0.25">
      <c r="B3258" s="156"/>
    </row>
    <row r="3259" spans="2:2" x14ac:dyDescent="0.25">
      <c r="B3259" s="156"/>
    </row>
    <row r="3260" spans="2:2" x14ac:dyDescent="0.25">
      <c r="B3260" s="156"/>
    </row>
    <row r="3261" spans="2:2" x14ac:dyDescent="0.25">
      <c r="B3261" s="156"/>
    </row>
    <row r="3262" spans="2:2" x14ac:dyDescent="0.25">
      <c r="B3262" s="156"/>
    </row>
    <row r="3263" spans="2:2" x14ac:dyDescent="0.25">
      <c r="B3263" s="156"/>
    </row>
    <row r="3264" spans="2:2" x14ac:dyDescent="0.25">
      <c r="B3264" s="156"/>
    </row>
    <row r="3265" spans="2:2" x14ac:dyDescent="0.25">
      <c r="B3265" s="156"/>
    </row>
    <row r="3266" spans="2:2" x14ac:dyDescent="0.25">
      <c r="B3266" s="156"/>
    </row>
    <row r="3267" spans="2:2" x14ac:dyDescent="0.25">
      <c r="B3267" s="156"/>
    </row>
    <row r="3268" spans="2:2" x14ac:dyDescent="0.25">
      <c r="B3268" s="156"/>
    </row>
    <row r="3269" spans="2:2" x14ac:dyDescent="0.25">
      <c r="B3269" s="156"/>
    </row>
    <row r="3270" spans="2:2" x14ac:dyDescent="0.25">
      <c r="B3270" s="156"/>
    </row>
    <row r="3271" spans="2:2" x14ac:dyDescent="0.25">
      <c r="B3271" s="156"/>
    </row>
    <row r="3272" spans="2:2" x14ac:dyDescent="0.25">
      <c r="B3272" s="156"/>
    </row>
    <row r="3273" spans="2:2" x14ac:dyDescent="0.25">
      <c r="B3273" s="156"/>
    </row>
    <row r="3274" spans="2:2" x14ac:dyDescent="0.25">
      <c r="B3274" s="156"/>
    </row>
    <row r="3275" spans="2:2" x14ac:dyDescent="0.25">
      <c r="B3275" s="156"/>
    </row>
    <row r="3276" spans="2:2" x14ac:dyDescent="0.25">
      <c r="B3276" s="156"/>
    </row>
    <row r="3277" spans="2:2" x14ac:dyDescent="0.25">
      <c r="B3277" s="156"/>
    </row>
    <row r="3278" spans="2:2" x14ac:dyDescent="0.25">
      <c r="B3278" s="156"/>
    </row>
    <row r="3279" spans="2:2" x14ac:dyDescent="0.25">
      <c r="B3279" s="156"/>
    </row>
    <row r="3280" spans="2:2" x14ac:dyDescent="0.25">
      <c r="B3280" s="156"/>
    </row>
    <row r="3281" spans="2:2" x14ac:dyDescent="0.25">
      <c r="B3281" s="156"/>
    </row>
    <row r="3282" spans="2:2" x14ac:dyDescent="0.25">
      <c r="B3282" s="156"/>
    </row>
    <row r="3283" spans="2:2" x14ac:dyDescent="0.25">
      <c r="B3283" s="156"/>
    </row>
    <row r="3284" spans="2:2" x14ac:dyDescent="0.25">
      <c r="B3284" s="156"/>
    </row>
    <row r="3285" spans="2:2" x14ac:dyDescent="0.25">
      <c r="B3285" s="156"/>
    </row>
    <row r="3286" spans="2:2" x14ac:dyDescent="0.25">
      <c r="B3286" s="156"/>
    </row>
    <row r="3287" spans="2:2" x14ac:dyDescent="0.25">
      <c r="B3287" s="156"/>
    </row>
    <row r="3288" spans="2:2" x14ac:dyDescent="0.25">
      <c r="B3288" s="156"/>
    </row>
    <row r="3289" spans="2:2" x14ac:dyDescent="0.25">
      <c r="B3289" s="156"/>
    </row>
    <row r="3290" spans="2:2" x14ac:dyDescent="0.25">
      <c r="B3290" s="156"/>
    </row>
    <row r="3291" spans="2:2" x14ac:dyDescent="0.25">
      <c r="B3291" s="156"/>
    </row>
    <row r="3292" spans="2:2" x14ac:dyDescent="0.25">
      <c r="B3292" s="156"/>
    </row>
    <row r="3293" spans="2:2" x14ac:dyDescent="0.25">
      <c r="B3293" s="156"/>
    </row>
    <row r="3294" spans="2:2" x14ac:dyDescent="0.25">
      <c r="B3294" s="156"/>
    </row>
    <row r="3295" spans="2:2" x14ac:dyDescent="0.25">
      <c r="B3295" s="156"/>
    </row>
    <row r="3296" spans="2:2" x14ac:dyDescent="0.25">
      <c r="B3296" s="156"/>
    </row>
    <row r="3297" spans="2:2" x14ac:dyDescent="0.25">
      <c r="B3297" s="156"/>
    </row>
    <row r="3298" spans="2:2" x14ac:dyDescent="0.25">
      <c r="B3298" s="156"/>
    </row>
    <row r="3299" spans="2:2" x14ac:dyDescent="0.25">
      <c r="B3299" s="156"/>
    </row>
    <row r="3300" spans="2:2" x14ac:dyDescent="0.25">
      <c r="B3300" s="156"/>
    </row>
    <row r="3301" spans="2:2" x14ac:dyDescent="0.25">
      <c r="B3301" s="156"/>
    </row>
    <row r="3302" spans="2:2" x14ac:dyDescent="0.25">
      <c r="B3302" s="156"/>
    </row>
    <row r="3303" spans="2:2" x14ac:dyDescent="0.25">
      <c r="B3303" s="156"/>
    </row>
    <row r="3304" spans="2:2" x14ac:dyDescent="0.25">
      <c r="B3304" s="156"/>
    </row>
    <row r="3305" spans="2:2" x14ac:dyDescent="0.25">
      <c r="B3305" s="156"/>
    </row>
    <row r="3306" spans="2:2" x14ac:dyDescent="0.25">
      <c r="B3306" s="156"/>
    </row>
    <row r="3307" spans="2:2" x14ac:dyDescent="0.25">
      <c r="B3307" s="156"/>
    </row>
    <row r="3308" spans="2:2" x14ac:dyDescent="0.25">
      <c r="B3308" s="156"/>
    </row>
    <row r="3309" spans="2:2" x14ac:dyDescent="0.25">
      <c r="B3309" s="156"/>
    </row>
    <row r="3310" spans="2:2" x14ac:dyDescent="0.25">
      <c r="B3310" s="156"/>
    </row>
    <row r="3311" spans="2:2" x14ac:dyDescent="0.25">
      <c r="B3311" s="156"/>
    </row>
    <row r="3312" spans="2:2" x14ac:dyDescent="0.25">
      <c r="B3312" s="156"/>
    </row>
    <row r="3313" spans="2:2" x14ac:dyDescent="0.25">
      <c r="B3313" s="156"/>
    </row>
    <row r="3314" spans="2:2" x14ac:dyDescent="0.25">
      <c r="B3314" s="156"/>
    </row>
    <row r="3315" spans="2:2" x14ac:dyDescent="0.25">
      <c r="B3315" s="156"/>
    </row>
    <row r="3316" spans="2:2" x14ac:dyDescent="0.25">
      <c r="B3316" s="156"/>
    </row>
    <row r="3317" spans="2:2" x14ac:dyDescent="0.25">
      <c r="B3317" s="156"/>
    </row>
    <row r="3318" spans="2:2" x14ac:dyDescent="0.25">
      <c r="B3318" s="156"/>
    </row>
    <row r="3319" spans="2:2" x14ac:dyDescent="0.25">
      <c r="B3319" s="156"/>
    </row>
    <row r="3320" spans="2:2" x14ac:dyDescent="0.25">
      <c r="B3320" s="156"/>
    </row>
    <row r="3321" spans="2:2" x14ac:dyDescent="0.25">
      <c r="B3321" s="156"/>
    </row>
    <row r="3322" spans="2:2" x14ac:dyDescent="0.25">
      <c r="B3322" s="156"/>
    </row>
    <row r="3323" spans="2:2" x14ac:dyDescent="0.25">
      <c r="B3323" s="156"/>
    </row>
    <row r="3324" spans="2:2" x14ac:dyDescent="0.25">
      <c r="B3324" s="156"/>
    </row>
    <row r="3325" spans="2:2" x14ac:dyDescent="0.25">
      <c r="B3325" s="156"/>
    </row>
    <row r="3326" spans="2:2" x14ac:dyDescent="0.25">
      <c r="B3326" s="156"/>
    </row>
    <row r="3327" spans="2:2" x14ac:dyDescent="0.25">
      <c r="B3327" s="156"/>
    </row>
    <row r="3328" spans="2:2" x14ac:dyDescent="0.25">
      <c r="B3328" s="156"/>
    </row>
    <row r="3329" spans="2:2" x14ac:dyDescent="0.25">
      <c r="B3329" s="156"/>
    </row>
    <row r="3330" spans="2:2" x14ac:dyDescent="0.25">
      <c r="B3330" s="156"/>
    </row>
    <row r="3331" spans="2:2" x14ac:dyDescent="0.25">
      <c r="B3331" s="156"/>
    </row>
    <row r="3332" spans="2:2" x14ac:dyDescent="0.25">
      <c r="B3332" s="156"/>
    </row>
    <row r="3333" spans="2:2" x14ac:dyDescent="0.25">
      <c r="B3333" s="156"/>
    </row>
    <row r="3334" spans="2:2" x14ac:dyDescent="0.25">
      <c r="B3334" s="156"/>
    </row>
    <row r="3335" spans="2:2" x14ac:dyDescent="0.25">
      <c r="B3335" s="156"/>
    </row>
    <row r="3336" spans="2:2" x14ac:dyDescent="0.25">
      <c r="B3336" s="156"/>
    </row>
    <row r="3337" spans="2:2" x14ac:dyDescent="0.25">
      <c r="B3337" s="156"/>
    </row>
    <row r="3338" spans="2:2" x14ac:dyDescent="0.25">
      <c r="B3338" s="156"/>
    </row>
    <row r="3339" spans="2:2" x14ac:dyDescent="0.25">
      <c r="B3339" s="156"/>
    </row>
    <row r="3340" spans="2:2" x14ac:dyDescent="0.25">
      <c r="B3340" s="156"/>
    </row>
    <row r="3341" spans="2:2" x14ac:dyDescent="0.25">
      <c r="B3341" s="156"/>
    </row>
    <row r="3342" spans="2:2" x14ac:dyDescent="0.25">
      <c r="B3342" s="156"/>
    </row>
    <row r="3343" spans="2:2" x14ac:dyDescent="0.25">
      <c r="B3343" s="156"/>
    </row>
    <row r="3344" spans="2:2" x14ac:dyDescent="0.25">
      <c r="B3344" s="156"/>
    </row>
    <row r="3345" spans="2:2" x14ac:dyDescent="0.25">
      <c r="B3345" s="156"/>
    </row>
    <row r="3346" spans="2:2" x14ac:dyDescent="0.25">
      <c r="B3346" s="156"/>
    </row>
    <row r="3347" spans="2:2" x14ac:dyDescent="0.25">
      <c r="B3347" s="156"/>
    </row>
    <row r="3348" spans="2:2" x14ac:dyDescent="0.25">
      <c r="B3348" s="156"/>
    </row>
    <row r="3349" spans="2:2" x14ac:dyDescent="0.25">
      <c r="B3349" s="156"/>
    </row>
    <row r="3350" spans="2:2" x14ac:dyDescent="0.25">
      <c r="B3350" s="156"/>
    </row>
    <row r="3351" spans="2:2" x14ac:dyDescent="0.25">
      <c r="B3351" s="156"/>
    </row>
    <row r="3352" spans="2:2" x14ac:dyDescent="0.25">
      <c r="B3352" s="156"/>
    </row>
    <row r="3353" spans="2:2" x14ac:dyDescent="0.25">
      <c r="B3353" s="156"/>
    </row>
    <row r="3354" spans="2:2" x14ac:dyDescent="0.25">
      <c r="B3354" s="156"/>
    </row>
    <row r="3355" spans="2:2" x14ac:dyDescent="0.25">
      <c r="B3355" s="156"/>
    </row>
    <row r="3356" spans="2:2" x14ac:dyDescent="0.25">
      <c r="B3356" s="156"/>
    </row>
    <row r="3357" spans="2:2" x14ac:dyDescent="0.25">
      <c r="B3357" s="156"/>
    </row>
    <row r="3358" spans="2:2" x14ac:dyDescent="0.25">
      <c r="B3358" s="156"/>
    </row>
    <row r="3359" spans="2:2" x14ac:dyDescent="0.25">
      <c r="B3359" s="156"/>
    </row>
    <row r="3360" spans="2:2" x14ac:dyDescent="0.25">
      <c r="B3360" s="156"/>
    </row>
    <row r="3361" spans="2:2" x14ac:dyDescent="0.25">
      <c r="B3361" s="156"/>
    </row>
    <row r="3362" spans="2:2" x14ac:dyDescent="0.25">
      <c r="B3362" s="156"/>
    </row>
    <row r="3363" spans="2:2" x14ac:dyDescent="0.25">
      <c r="B3363" s="156"/>
    </row>
    <row r="3364" spans="2:2" x14ac:dyDescent="0.25">
      <c r="B3364" s="156"/>
    </row>
    <row r="3365" spans="2:2" x14ac:dyDescent="0.25">
      <c r="B3365" s="156"/>
    </row>
    <row r="3366" spans="2:2" x14ac:dyDescent="0.25">
      <c r="B3366" s="156"/>
    </row>
    <row r="3367" spans="2:2" x14ac:dyDescent="0.25">
      <c r="B3367" s="156"/>
    </row>
    <row r="3368" spans="2:2" x14ac:dyDescent="0.25">
      <c r="B3368" s="156"/>
    </row>
    <row r="3369" spans="2:2" x14ac:dyDescent="0.25">
      <c r="B3369" s="156"/>
    </row>
    <row r="3370" spans="2:2" x14ac:dyDescent="0.25">
      <c r="B3370" s="156"/>
    </row>
    <row r="3371" spans="2:2" x14ac:dyDescent="0.25">
      <c r="B3371" s="156"/>
    </row>
    <row r="3372" spans="2:2" x14ac:dyDescent="0.25">
      <c r="B3372" s="156"/>
    </row>
    <row r="3373" spans="2:2" x14ac:dyDescent="0.25">
      <c r="B3373" s="156"/>
    </row>
    <row r="3374" spans="2:2" x14ac:dyDescent="0.25">
      <c r="B3374" s="156"/>
    </row>
    <row r="3375" spans="2:2" x14ac:dyDescent="0.25">
      <c r="B3375" s="156"/>
    </row>
    <row r="3376" spans="2:2" x14ac:dyDescent="0.25">
      <c r="B3376" s="156"/>
    </row>
    <row r="3377" spans="2:2" x14ac:dyDescent="0.25">
      <c r="B3377" s="156"/>
    </row>
    <row r="3378" spans="2:2" x14ac:dyDescent="0.25">
      <c r="B3378" s="156"/>
    </row>
    <row r="3379" spans="2:2" x14ac:dyDescent="0.25">
      <c r="B3379" s="156"/>
    </row>
    <row r="3380" spans="2:2" x14ac:dyDescent="0.25">
      <c r="B3380" s="156"/>
    </row>
    <row r="3381" spans="2:2" x14ac:dyDescent="0.25">
      <c r="B3381" s="156"/>
    </row>
    <row r="3382" spans="2:2" x14ac:dyDescent="0.25">
      <c r="B3382" s="156"/>
    </row>
    <row r="3383" spans="2:2" x14ac:dyDescent="0.25">
      <c r="B3383" s="156"/>
    </row>
    <row r="3384" spans="2:2" x14ac:dyDescent="0.25">
      <c r="B3384" s="156"/>
    </row>
    <row r="3385" spans="2:2" x14ac:dyDescent="0.25">
      <c r="B3385" s="156"/>
    </row>
    <row r="3386" spans="2:2" x14ac:dyDescent="0.25">
      <c r="B3386" s="156"/>
    </row>
    <row r="3387" spans="2:2" x14ac:dyDescent="0.25">
      <c r="B3387" s="156"/>
    </row>
    <row r="3388" spans="2:2" x14ac:dyDescent="0.25">
      <c r="B3388" s="156"/>
    </row>
    <row r="3389" spans="2:2" x14ac:dyDescent="0.25">
      <c r="B3389" s="156"/>
    </row>
    <row r="3390" spans="2:2" x14ac:dyDescent="0.25">
      <c r="B3390" s="156"/>
    </row>
    <row r="3391" spans="2:2" x14ac:dyDescent="0.25">
      <c r="B3391" s="156"/>
    </row>
    <row r="3392" spans="2:2" x14ac:dyDescent="0.25">
      <c r="B3392" s="156"/>
    </row>
    <row r="3393" spans="2:2" x14ac:dyDescent="0.25">
      <c r="B3393" s="156"/>
    </row>
    <row r="3394" spans="2:2" x14ac:dyDescent="0.25">
      <c r="B3394" s="156"/>
    </row>
    <row r="3395" spans="2:2" x14ac:dyDescent="0.25">
      <c r="B3395" s="156"/>
    </row>
    <row r="3396" spans="2:2" x14ac:dyDescent="0.25">
      <c r="B3396" s="156"/>
    </row>
    <row r="3397" spans="2:2" x14ac:dyDescent="0.25">
      <c r="B3397" s="156"/>
    </row>
    <row r="3398" spans="2:2" x14ac:dyDescent="0.25">
      <c r="B3398" s="156"/>
    </row>
    <row r="3399" spans="2:2" x14ac:dyDescent="0.25">
      <c r="B3399" s="156"/>
    </row>
    <row r="3400" spans="2:2" x14ac:dyDescent="0.25">
      <c r="B3400" s="156"/>
    </row>
    <row r="3401" spans="2:2" x14ac:dyDescent="0.25">
      <c r="B3401" s="156"/>
    </row>
    <row r="3402" spans="2:2" x14ac:dyDescent="0.25">
      <c r="B3402" s="156"/>
    </row>
    <row r="3403" spans="2:2" x14ac:dyDescent="0.25">
      <c r="B3403" s="156"/>
    </row>
    <row r="3404" spans="2:2" x14ac:dyDescent="0.25">
      <c r="B3404" s="156"/>
    </row>
    <row r="3405" spans="2:2" x14ac:dyDescent="0.25">
      <c r="B3405" s="156"/>
    </row>
    <row r="3406" spans="2:2" x14ac:dyDescent="0.25">
      <c r="B3406" s="156"/>
    </row>
    <row r="3407" spans="2:2" x14ac:dyDescent="0.25">
      <c r="B3407" s="156"/>
    </row>
    <row r="3408" spans="2:2" x14ac:dyDescent="0.25">
      <c r="B3408" s="156"/>
    </row>
    <row r="3409" spans="2:2" x14ac:dyDescent="0.25">
      <c r="B3409" s="156"/>
    </row>
    <row r="3410" spans="2:2" x14ac:dyDescent="0.25">
      <c r="B3410" s="156"/>
    </row>
    <row r="3411" spans="2:2" x14ac:dyDescent="0.25">
      <c r="B3411" s="156"/>
    </row>
    <row r="3412" spans="2:2" x14ac:dyDescent="0.25">
      <c r="B3412" s="156"/>
    </row>
    <row r="3413" spans="2:2" x14ac:dyDescent="0.25">
      <c r="B3413" s="156"/>
    </row>
    <row r="3414" spans="2:2" x14ac:dyDescent="0.25">
      <c r="B3414" s="156"/>
    </row>
    <row r="3415" spans="2:2" x14ac:dyDescent="0.25">
      <c r="B3415" s="156"/>
    </row>
    <row r="3416" spans="2:2" x14ac:dyDescent="0.25">
      <c r="B3416" s="156"/>
    </row>
    <row r="3417" spans="2:2" x14ac:dyDescent="0.25">
      <c r="B3417" s="156"/>
    </row>
    <row r="3418" spans="2:2" x14ac:dyDescent="0.25">
      <c r="B3418" s="156"/>
    </row>
    <row r="3419" spans="2:2" x14ac:dyDescent="0.25">
      <c r="B3419" s="156"/>
    </row>
    <row r="3420" spans="2:2" x14ac:dyDescent="0.25">
      <c r="B3420" s="156"/>
    </row>
    <row r="3421" spans="2:2" x14ac:dyDescent="0.25">
      <c r="B3421" s="156"/>
    </row>
    <row r="3422" spans="2:2" x14ac:dyDescent="0.25">
      <c r="B3422" s="156"/>
    </row>
    <row r="3423" spans="2:2" x14ac:dyDescent="0.25">
      <c r="B3423" s="156"/>
    </row>
    <row r="3424" spans="2:2" x14ac:dyDescent="0.25">
      <c r="B3424" s="156"/>
    </row>
    <row r="3425" spans="2:2" x14ac:dyDescent="0.25">
      <c r="B3425" s="156"/>
    </row>
    <row r="3426" spans="2:2" x14ac:dyDescent="0.25">
      <c r="B3426" s="156"/>
    </row>
    <row r="3427" spans="2:2" x14ac:dyDescent="0.25">
      <c r="B3427" s="156"/>
    </row>
    <row r="3428" spans="2:2" x14ac:dyDescent="0.25">
      <c r="B3428" s="156"/>
    </row>
    <row r="3429" spans="2:2" x14ac:dyDescent="0.25">
      <c r="B3429" s="156"/>
    </row>
    <row r="3430" spans="2:2" x14ac:dyDescent="0.25">
      <c r="B3430" s="156"/>
    </row>
    <row r="3431" spans="2:2" x14ac:dyDescent="0.25">
      <c r="B3431" s="156"/>
    </row>
    <row r="3432" spans="2:2" x14ac:dyDescent="0.25">
      <c r="B3432" s="156"/>
    </row>
    <row r="3433" spans="2:2" x14ac:dyDescent="0.25">
      <c r="B3433" s="156"/>
    </row>
    <row r="3434" spans="2:2" x14ac:dyDescent="0.25">
      <c r="B3434" s="156"/>
    </row>
    <row r="3435" spans="2:2" x14ac:dyDescent="0.25">
      <c r="B3435" s="156"/>
    </row>
    <row r="3436" spans="2:2" x14ac:dyDescent="0.25">
      <c r="B3436" s="156"/>
    </row>
    <row r="3437" spans="2:2" x14ac:dyDescent="0.25">
      <c r="B3437" s="156"/>
    </row>
    <row r="3438" spans="2:2" x14ac:dyDescent="0.25">
      <c r="B3438" s="156"/>
    </row>
    <row r="3439" spans="2:2" x14ac:dyDescent="0.25">
      <c r="B3439" s="156"/>
    </row>
    <row r="3440" spans="2:2" x14ac:dyDescent="0.25">
      <c r="B3440" s="156"/>
    </row>
    <row r="3441" spans="2:2" x14ac:dyDescent="0.25">
      <c r="B3441" s="156"/>
    </row>
    <row r="3442" spans="2:2" x14ac:dyDescent="0.25">
      <c r="B3442" s="156"/>
    </row>
    <row r="3443" spans="2:2" x14ac:dyDescent="0.25">
      <c r="B3443" s="156"/>
    </row>
    <row r="3444" spans="2:2" x14ac:dyDescent="0.25">
      <c r="B3444" s="156"/>
    </row>
    <row r="3445" spans="2:2" x14ac:dyDescent="0.25">
      <c r="B3445" s="156"/>
    </row>
    <row r="3446" spans="2:2" x14ac:dyDescent="0.25">
      <c r="B3446" s="156"/>
    </row>
    <row r="3447" spans="2:2" x14ac:dyDescent="0.25">
      <c r="B3447" s="156"/>
    </row>
    <row r="3448" spans="2:2" x14ac:dyDescent="0.25">
      <c r="B3448" s="156"/>
    </row>
    <row r="3449" spans="2:2" x14ac:dyDescent="0.25">
      <c r="B3449" s="156"/>
    </row>
    <row r="3450" spans="2:2" x14ac:dyDescent="0.25">
      <c r="B3450" s="156"/>
    </row>
    <row r="3451" spans="2:2" x14ac:dyDescent="0.25">
      <c r="B3451" s="156"/>
    </row>
    <row r="3452" spans="2:2" x14ac:dyDescent="0.25">
      <c r="B3452" s="156"/>
    </row>
    <row r="3453" spans="2:2" x14ac:dyDescent="0.25">
      <c r="B3453" s="156"/>
    </row>
    <row r="3454" spans="2:2" x14ac:dyDescent="0.25">
      <c r="B3454" s="156"/>
    </row>
    <row r="3455" spans="2:2" x14ac:dyDescent="0.25">
      <c r="B3455" s="156"/>
    </row>
    <row r="3456" spans="2:2" x14ac:dyDescent="0.25">
      <c r="B3456" s="156"/>
    </row>
    <row r="3457" spans="2:2" x14ac:dyDescent="0.25">
      <c r="B3457" s="156"/>
    </row>
    <row r="3458" spans="2:2" x14ac:dyDescent="0.25">
      <c r="B3458" s="156"/>
    </row>
    <row r="3459" spans="2:2" x14ac:dyDescent="0.25">
      <c r="B3459" s="156"/>
    </row>
    <row r="3460" spans="2:2" x14ac:dyDescent="0.25">
      <c r="B3460" s="156"/>
    </row>
    <row r="3461" spans="2:2" x14ac:dyDescent="0.25">
      <c r="B3461" s="156"/>
    </row>
    <row r="3462" spans="2:2" x14ac:dyDescent="0.25">
      <c r="B3462" s="156"/>
    </row>
    <row r="3463" spans="2:2" x14ac:dyDescent="0.25">
      <c r="B3463" s="156"/>
    </row>
    <row r="3464" spans="2:2" x14ac:dyDescent="0.25">
      <c r="B3464" s="156"/>
    </row>
    <row r="3465" spans="2:2" x14ac:dyDescent="0.25">
      <c r="B3465" s="156"/>
    </row>
    <row r="3466" spans="2:2" x14ac:dyDescent="0.25">
      <c r="B3466" s="156"/>
    </row>
    <row r="3467" spans="2:2" x14ac:dyDescent="0.25">
      <c r="B3467" s="156"/>
    </row>
    <row r="3468" spans="2:2" x14ac:dyDescent="0.25">
      <c r="B3468" s="156"/>
    </row>
    <row r="3469" spans="2:2" x14ac:dyDescent="0.25">
      <c r="B3469" s="156"/>
    </row>
    <row r="3470" spans="2:2" x14ac:dyDescent="0.25">
      <c r="B3470" s="156"/>
    </row>
    <row r="3471" spans="2:2" x14ac:dyDescent="0.25">
      <c r="B3471" s="156"/>
    </row>
    <row r="3472" spans="2:2" x14ac:dyDescent="0.25">
      <c r="B3472" s="156"/>
    </row>
    <row r="3473" spans="2:2" x14ac:dyDescent="0.25">
      <c r="B3473" s="156"/>
    </row>
    <row r="3474" spans="2:2" x14ac:dyDescent="0.25">
      <c r="B3474" s="156"/>
    </row>
    <row r="3475" spans="2:2" x14ac:dyDescent="0.25">
      <c r="B3475" s="156"/>
    </row>
    <row r="3476" spans="2:2" x14ac:dyDescent="0.25">
      <c r="B3476" s="156"/>
    </row>
    <row r="3477" spans="2:2" x14ac:dyDescent="0.25">
      <c r="B3477" s="156"/>
    </row>
    <row r="3478" spans="2:2" x14ac:dyDescent="0.25">
      <c r="B3478" s="156"/>
    </row>
    <row r="3479" spans="2:2" x14ac:dyDescent="0.25">
      <c r="B3479" s="156"/>
    </row>
    <row r="3480" spans="2:2" x14ac:dyDescent="0.25">
      <c r="B3480" s="156"/>
    </row>
    <row r="3481" spans="2:2" x14ac:dyDescent="0.25">
      <c r="B3481" s="156"/>
    </row>
    <row r="3482" spans="2:2" x14ac:dyDescent="0.25">
      <c r="B3482" s="156"/>
    </row>
    <row r="3483" spans="2:2" x14ac:dyDescent="0.25">
      <c r="B3483" s="156"/>
    </row>
    <row r="3484" spans="2:2" x14ac:dyDescent="0.25">
      <c r="B3484" s="156"/>
    </row>
    <row r="3485" spans="2:2" x14ac:dyDescent="0.25">
      <c r="B3485" s="156"/>
    </row>
    <row r="3486" spans="2:2" x14ac:dyDescent="0.25">
      <c r="B3486" s="156"/>
    </row>
    <row r="3487" spans="2:2" x14ac:dyDescent="0.25">
      <c r="B3487" s="156"/>
    </row>
    <row r="3488" spans="2:2" x14ac:dyDescent="0.25">
      <c r="B3488" s="156"/>
    </row>
    <row r="3489" spans="2:2" x14ac:dyDescent="0.25">
      <c r="B3489" s="156"/>
    </row>
    <row r="3490" spans="2:2" x14ac:dyDescent="0.25">
      <c r="B3490" s="156"/>
    </row>
    <row r="3491" spans="2:2" x14ac:dyDescent="0.25">
      <c r="B3491" s="156"/>
    </row>
    <row r="3492" spans="2:2" x14ac:dyDescent="0.25">
      <c r="B3492" s="156"/>
    </row>
    <row r="3493" spans="2:2" x14ac:dyDescent="0.25">
      <c r="B3493" s="156"/>
    </row>
    <row r="3494" spans="2:2" x14ac:dyDescent="0.25">
      <c r="B3494" s="156"/>
    </row>
    <row r="3495" spans="2:2" x14ac:dyDescent="0.25">
      <c r="B3495" s="156"/>
    </row>
    <row r="3496" spans="2:2" x14ac:dyDescent="0.25">
      <c r="B3496" s="156"/>
    </row>
    <row r="3497" spans="2:2" x14ac:dyDescent="0.25">
      <c r="B3497" s="156"/>
    </row>
    <row r="3498" spans="2:2" x14ac:dyDescent="0.25">
      <c r="B3498" s="156"/>
    </row>
    <row r="3499" spans="2:2" x14ac:dyDescent="0.25">
      <c r="B3499" s="156"/>
    </row>
    <row r="3500" spans="2:2" x14ac:dyDescent="0.25">
      <c r="B3500" s="156"/>
    </row>
    <row r="3501" spans="2:2" x14ac:dyDescent="0.25">
      <c r="B3501" s="156"/>
    </row>
    <row r="3502" spans="2:2" x14ac:dyDescent="0.25">
      <c r="B3502" s="156"/>
    </row>
    <row r="3503" spans="2:2" x14ac:dyDescent="0.25">
      <c r="B3503" s="156"/>
    </row>
    <row r="3504" spans="2:2" x14ac:dyDescent="0.25">
      <c r="B3504" s="156"/>
    </row>
    <row r="3505" spans="2:2" x14ac:dyDescent="0.25">
      <c r="B3505" s="156"/>
    </row>
    <row r="3506" spans="2:2" x14ac:dyDescent="0.25">
      <c r="B3506" s="156"/>
    </row>
    <row r="3507" spans="2:2" x14ac:dyDescent="0.25">
      <c r="B3507" s="156"/>
    </row>
    <row r="3508" spans="2:2" x14ac:dyDescent="0.25">
      <c r="B3508" s="156"/>
    </row>
    <row r="3509" spans="2:2" x14ac:dyDescent="0.25">
      <c r="B3509" s="156"/>
    </row>
    <row r="3510" spans="2:2" x14ac:dyDescent="0.25">
      <c r="B3510" s="156"/>
    </row>
    <row r="3511" spans="2:2" x14ac:dyDescent="0.25">
      <c r="B3511" s="156"/>
    </row>
    <row r="3512" spans="2:2" x14ac:dyDescent="0.25">
      <c r="B3512" s="156"/>
    </row>
    <row r="3513" spans="2:2" x14ac:dyDescent="0.25">
      <c r="B3513" s="156"/>
    </row>
    <row r="3514" spans="2:2" x14ac:dyDescent="0.25">
      <c r="B3514" s="156"/>
    </row>
    <row r="3515" spans="2:2" x14ac:dyDescent="0.25">
      <c r="B3515" s="156"/>
    </row>
    <row r="3516" spans="2:2" x14ac:dyDescent="0.25">
      <c r="B3516" s="156"/>
    </row>
    <row r="3517" spans="2:2" x14ac:dyDescent="0.25">
      <c r="B3517" s="156"/>
    </row>
    <row r="3518" spans="2:2" x14ac:dyDescent="0.25">
      <c r="B3518" s="156"/>
    </row>
    <row r="3519" spans="2:2" x14ac:dyDescent="0.25">
      <c r="B3519" s="156"/>
    </row>
    <row r="3520" spans="2:2" x14ac:dyDescent="0.25">
      <c r="B3520" s="156"/>
    </row>
    <row r="3521" spans="2:2" x14ac:dyDescent="0.25">
      <c r="B3521" s="156"/>
    </row>
    <row r="3522" spans="2:2" x14ac:dyDescent="0.25">
      <c r="B3522" s="156"/>
    </row>
    <row r="3523" spans="2:2" x14ac:dyDescent="0.25">
      <c r="B3523" s="156"/>
    </row>
    <row r="3524" spans="2:2" x14ac:dyDescent="0.25">
      <c r="B3524" s="156"/>
    </row>
    <row r="3525" spans="2:2" x14ac:dyDescent="0.25">
      <c r="B3525" s="156"/>
    </row>
    <row r="3526" spans="2:2" x14ac:dyDescent="0.25">
      <c r="B3526" s="156"/>
    </row>
    <row r="3527" spans="2:2" x14ac:dyDescent="0.25">
      <c r="B3527" s="156"/>
    </row>
    <row r="3528" spans="2:2" x14ac:dyDescent="0.25">
      <c r="B3528" s="156"/>
    </row>
    <row r="3529" spans="2:2" x14ac:dyDescent="0.25">
      <c r="B3529" s="156"/>
    </row>
    <row r="3530" spans="2:2" x14ac:dyDescent="0.25">
      <c r="B3530" s="156"/>
    </row>
    <row r="3531" spans="2:2" x14ac:dyDescent="0.25">
      <c r="B3531" s="156"/>
    </row>
    <row r="3532" spans="2:2" x14ac:dyDescent="0.25">
      <c r="B3532" s="156"/>
    </row>
    <row r="3533" spans="2:2" x14ac:dyDescent="0.25">
      <c r="B3533" s="156"/>
    </row>
    <row r="3534" spans="2:2" x14ac:dyDescent="0.25">
      <c r="B3534" s="156"/>
    </row>
    <row r="3535" spans="2:2" x14ac:dyDescent="0.25">
      <c r="B3535" s="156"/>
    </row>
    <row r="3536" spans="2:2" x14ac:dyDescent="0.25">
      <c r="B3536" s="156"/>
    </row>
    <row r="3537" spans="2:2" x14ac:dyDescent="0.25">
      <c r="B3537" s="156"/>
    </row>
    <row r="3538" spans="2:2" x14ac:dyDescent="0.25">
      <c r="B3538" s="156"/>
    </row>
    <row r="3539" spans="2:2" x14ac:dyDescent="0.25">
      <c r="B3539" s="156"/>
    </row>
    <row r="3540" spans="2:2" x14ac:dyDescent="0.25">
      <c r="B3540" s="156"/>
    </row>
    <row r="3541" spans="2:2" x14ac:dyDescent="0.25">
      <c r="B3541" s="156"/>
    </row>
    <row r="3542" spans="2:2" x14ac:dyDescent="0.25">
      <c r="B3542" s="156"/>
    </row>
    <row r="3543" spans="2:2" x14ac:dyDescent="0.25">
      <c r="B3543" s="156"/>
    </row>
    <row r="3544" spans="2:2" x14ac:dyDescent="0.25">
      <c r="B3544" s="156"/>
    </row>
    <row r="3545" spans="2:2" x14ac:dyDescent="0.25">
      <c r="B3545" s="156"/>
    </row>
    <row r="3546" spans="2:2" x14ac:dyDescent="0.25">
      <c r="B3546" s="156"/>
    </row>
    <row r="3547" spans="2:2" x14ac:dyDescent="0.25">
      <c r="B3547" s="156"/>
    </row>
    <row r="3548" spans="2:2" x14ac:dyDescent="0.25">
      <c r="B3548" s="156"/>
    </row>
    <row r="3549" spans="2:2" x14ac:dyDescent="0.25">
      <c r="B3549" s="156"/>
    </row>
    <row r="3550" spans="2:2" x14ac:dyDescent="0.25">
      <c r="B3550" s="156"/>
    </row>
    <row r="3551" spans="2:2" x14ac:dyDescent="0.25">
      <c r="B3551" s="156"/>
    </row>
    <row r="3552" spans="2:2" x14ac:dyDescent="0.25">
      <c r="B3552" s="156"/>
    </row>
    <row r="3553" spans="2:2" x14ac:dyDescent="0.25">
      <c r="B3553" s="156"/>
    </row>
    <row r="3554" spans="2:2" x14ac:dyDescent="0.25">
      <c r="B3554" s="156"/>
    </row>
    <row r="3555" spans="2:2" x14ac:dyDescent="0.25">
      <c r="B3555" s="156"/>
    </row>
    <row r="3556" spans="2:2" x14ac:dyDescent="0.25">
      <c r="B3556" s="156"/>
    </row>
    <row r="3557" spans="2:2" x14ac:dyDescent="0.25">
      <c r="B3557" s="156"/>
    </row>
    <row r="3558" spans="2:2" x14ac:dyDescent="0.25">
      <c r="B3558" s="156"/>
    </row>
    <row r="3559" spans="2:2" x14ac:dyDescent="0.25">
      <c r="B3559" s="156"/>
    </row>
    <row r="3560" spans="2:2" x14ac:dyDescent="0.25">
      <c r="B3560" s="156"/>
    </row>
    <row r="3561" spans="2:2" x14ac:dyDescent="0.25">
      <c r="B3561" s="156"/>
    </row>
    <row r="3562" spans="2:2" x14ac:dyDescent="0.25">
      <c r="B3562" s="156"/>
    </row>
    <row r="3563" spans="2:2" x14ac:dyDescent="0.25">
      <c r="B3563" s="156"/>
    </row>
    <row r="3564" spans="2:2" x14ac:dyDescent="0.25">
      <c r="B3564" s="156"/>
    </row>
    <row r="3565" spans="2:2" x14ac:dyDescent="0.25">
      <c r="B3565" s="156"/>
    </row>
    <row r="3566" spans="2:2" x14ac:dyDescent="0.25">
      <c r="B3566" s="156"/>
    </row>
    <row r="3567" spans="2:2" x14ac:dyDescent="0.25">
      <c r="B3567" s="156"/>
    </row>
    <row r="3568" spans="2:2" x14ac:dyDescent="0.25">
      <c r="B3568" s="156"/>
    </row>
    <row r="3569" spans="2:2" x14ac:dyDescent="0.25">
      <c r="B3569" s="156"/>
    </row>
    <row r="3570" spans="2:2" x14ac:dyDescent="0.25">
      <c r="B3570" s="156"/>
    </row>
    <row r="3571" spans="2:2" x14ac:dyDescent="0.25">
      <c r="B3571" s="156"/>
    </row>
    <row r="3572" spans="2:2" x14ac:dyDescent="0.25">
      <c r="B3572" s="156"/>
    </row>
    <row r="3573" spans="2:2" x14ac:dyDescent="0.25">
      <c r="B3573" s="156"/>
    </row>
    <row r="3574" spans="2:2" x14ac:dyDescent="0.25">
      <c r="B3574" s="156"/>
    </row>
    <row r="3575" spans="2:2" x14ac:dyDescent="0.25">
      <c r="B3575" s="156"/>
    </row>
    <row r="3576" spans="2:2" x14ac:dyDescent="0.25">
      <c r="B3576" s="156"/>
    </row>
    <row r="3577" spans="2:2" x14ac:dyDescent="0.25">
      <c r="B3577" s="156"/>
    </row>
    <row r="3578" spans="2:2" x14ac:dyDescent="0.25">
      <c r="B3578" s="156"/>
    </row>
    <row r="3579" spans="2:2" x14ac:dyDescent="0.25">
      <c r="B3579" s="156"/>
    </row>
    <row r="3580" spans="2:2" x14ac:dyDescent="0.25">
      <c r="B3580" s="156"/>
    </row>
    <row r="3581" spans="2:2" x14ac:dyDescent="0.25">
      <c r="B3581" s="156"/>
    </row>
    <row r="3582" spans="2:2" x14ac:dyDescent="0.25">
      <c r="B3582" s="156"/>
    </row>
    <row r="3583" spans="2:2" x14ac:dyDescent="0.25">
      <c r="B3583" s="156"/>
    </row>
    <row r="3584" spans="2:2" x14ac:dyDescent="0.25">
      <c r="B3584" s="156"/>
    </row>
    <row r="3585" spans="2:2" x14ac:dyDescent="0.25">
      <c r="B3585" s="156"/>
    </row>
    <row r="3586" spans="2:2" x14ac:dyDescent="0.25">
      <c r="B3586" s="156"/>
    </row>
    <row r="3587" spans="2:2" x14ac:dyDescent="0.25">
      <c r="B3587" s="156"/>
    </row>
    <row r="3588" spans="2:2" x14ac:dyDescent="0.25">
      <c r="B3588" s="156"/>
    </row>
    <row r="3589" spans="2:2" x14ac:dyDescent="0.25">
      <c r="B3589" s="156"/>
    </row>
    <row r="3590" spans="2:2" x14ac:dyDescent="0.25">
      <c r="B3590" s="156"/>
    </row>
    <row r="3591" spans="2:2" x14ac:dyDescent="0.25">
      <c r="B3591" s="156"/>
    </row>
    <row r="3592" spans="2:2" x14ac:dyDescent="0.25">
      <c r="B3592" s="156"/>
    </row>
    <row r="3593" spans="2:2" x14ac:dyDescent="0.25">
      <c r="B3593" s="156"/>
    </row>
    <row r="3594" spans="2:2" x14ac:dyDescent="0.25">
      <c r="B3594" s="156"/>
    </row>
    <row r="3595" spans="2:2" x14ac:dyDescent="0.25">
      <c r="B3595" s="156"/>
    </row>
    <row r="3596" spans="2:2" x14ac:dyDescent="0.25">
      <c r="B3596" s="156"/>
    </row>
    <row r="3597" spans="2:2" x14ac:dyDescent="0.25">
      <c r="B3597" s="156"/>
    </row>
    <row r="3598" spans="2:2" x14ac:dyDescent="0.25">
      <c r="B3598" s="156"/>
    </row>
    <row r="3599" spans="2:2" x14ac:dyDescent="0.25">
      <c r="B3599" s="156"/>
    </row>
    <row r="3600" spans="2:2" x14ac:dyDescent="0.25">
      <c r="B3600" s="156"/>
    </row>
    <row r="3601" spans="2:2" x14ac:dyDescent="0.25">
      <c r="B3601" s="156"/>
    </row>
    <row r="3602" spans="2:2" x14ac:dyDescent="0.25">
      <c r="B3602" s="156"/>
    </row>
    <row r="3603" spans="2:2" x14ac:dyDescent="0.25">
      <c r="B3603" s="156"/>
    </row>
    <row r="3604" spans="2:2" x14ac:dyDescent="0.25">
      <c r="B3604" s="156"/>
    </row>
    <row r="3605" spans="2:2" x14ac:dyDescent="0.25">
      <c r="B3605" s="156"/>
    </row>
    <row r="3606" spans="2:2" x14ac:dyDescent="0.25">
      <c r="B3606" s="156"/>
    </row>
    <row r="3607" spans="2:2" x14ac:dyDescent="0.25">
      <c r="B3607" s="156"/>
    </row>
    <row r="3608" spans="2:2" x14ac:dyDescent="0.25">
      <c r="B3608" s="156"/>
    </row>
    <row r="3609" spans="2:2" x14ac:dyDescent="0.25">
      <c r="B3609" s="156"/>
    </row>
    <row r="3610" spans="2:2" x14ac:dyDescent="0.25">
      <c r="B3610" s="156"/>
    </row>
    <row r="3611" spans="2:2" x14ac:dyDescent="0.25">
      <c r="B3611" s="156"/>
    </row>
    <row r="3612" spans="2:2" x14ac:dyDescent="0.25">
      <c r="B3612" s="156"/>
    </row>
    <row r="3613" spans="2:2" x14ac:dyDescent="0.25">
      <c r="B3613" s="156"/>
    </row>
    <row r="3614" spans="2:2" x14ac:dyDescent="0.25">
      <c r="B3614" s="156"/>
    </row>
    <row r="3615" spans="2:2" x14ac:dyDescent="0.25">
      <c r="B3615" s="156"/>
    </row>
    <row r="3616" spans="2:2" x14ac:dyDescent="0.25">
      <c r="B3616" s="156"/>
    </row>
    <row r="3617" spans="2:2" x14ac:dyDescent="0.25">
      <c r="B3617" s="156"/>
    </row>
    <row r="3618" spans="2:2" x14ac:dyDescent="0.25">
      <c r="B3618" s="156"/>
    </row>
    <row r="3619" spans="2:2" x14ac:dyDescent="0.25">
      <c r="B3619" s="156"/>
    </row>
    <row r="3620" spans="2:2" x14ac:dyDescent="0.25">
      <c r="B3620" s="156"/>
    </row>
    <row r="3621" spans="2:2" x14ac:dyDescent="0.25">
      <c r="B3621" s="156"/>
    </row>
    <row r="3622" spans="2:2" x14ac:dyDescent="0.25">
      <c r="B3622" s="156"/>
    </row>
    <row r="3623" spans="2:2" x14ac:dyDescent="0.25">
      <c r="B3623" s="156"/>
    </row>
    <row r="3624" spans="2:2" x14ac:dyDescent="0.25">
      <c r="B3624" s="156"/>
    </row>
    <row r="3625" spans="2:2" x14ac:dyDescent="0.25">
      <c r="B3625" s="156"/>
    </row>
    <row r="3626" spans="2:2" x14ac:dyDescent="0.25">
      <c r="B3626" s="156"/>
    </row>
    <row r="3627" spans="2:2" x14ac:dyDescent="0.25">
      <c r="B3627" s="156"/>
    </row>
    <row r="3628" spans="2:2" x14ac:dyDescent="0.25">
      <c r="B3628" s="156"/>
    </row>
    <row r="3629" spans="2:2" x14ac:dyDescent="0.25">
      <c r="B3629" s="156"/>
    </row>
    <row r="3630" spans="2:2" x14ac:dyDescent="0.25">
      <c r="B3630" s="156"/>
    </row>
    <row r="3631" spans="2:2" x14ac:dyDescent="0.25">
      <c r="B3631" s="156"/>
    </row>
    <row r="3632" spans="2:2" x14ac:dyDescent="0.25">
      <c r="B3632" s="156"/>
    </row>
    <row r="3633" spans="2:2" x14ac:dyDescent="0.25">
      <c r="B3633" s="156"/>
    </row>
    <row r="3634" spans="2:2" x14ac:dyDescent="0.25">
      <c r="B3634" s="156"/>
    </row>
    <row r="3635" spans="2:2" x14ac:dyDescent="0.25">
      <c r="B3635" s="156"/>
    </row>
    <row r="3636" spans="2:2" x14ac:dyDescent="0.25">
      <c r="B3636" s="156"/>
    </row>
    <row r="3637" spans="2:2" x14ac:dyDescent="0.25">
      <c r="B3637" s="156"/>
    </row>
    <row r="3638" spans="2:2" x14ac:dyDescent="0.25">
      <c r="B3638" s="156"/>
    </row>
    <row r="3639" spans="2:2" x14ac:dyDescent="0.25">
      <c r="B3639" s="156"/>
    </row>
    <row r="3640" spans="2:2" x14ac:dyDescent="0.25">
      <c r="B3640" s="156"/>
    </row>
    <row r="3641" spans="2:2" x14ac:dyDescent="0.25">
      <c r="B3641" s="156"/>
    </row>
    <row r="3642" spans="2:2" x14ac:dyDescent="0.25">
      <c r="B3642" s="156"/>
    </row>
    <row r="3643" spans="2:2" x14ac:dyDescent="0.25">
      <c r="B3643" s="156"/>
    </row>
    <row r="3644" spans="2:2" x14ac:dyDescent="0.25">
      <c r="B3644" s="156"/>
    </row>
    <row r="3645" spans="2:2" x14ac:dyDescent="0.25">
      <c r="B3645" s="156"/>
    </row>
    <row r="3646" spans="2:2" x14ac:dyDescent="0.25">
      <c r="B3646" s="156"/>
    </row>
    <row r="3647" spans="2:2" x14ac:dyDescent="0.25">
      <c r="B3647" s="156"/>
    </row>
    <row r="3648" spans="2:2" x14ac:dyDescent="0.25">
      <c r="B3648" s="156"/>
    </row>
    <row r="3649" spans="2:2" x14ac:dyDescent="0.25">
      <c r="B3649" s="156"/>
    </row>
    <row r="3650" spans="2:2" x14ac:dyDescent="0.25">
      <c r="B3650" s="156"/>
    </row>
    <row r="3651" spans="2:2" x14ac:dyDescent="0.25">
      <c r="B3651" s="156"/>
    </row>
    <row r="3652" spans="2:2" x14ac:dyDescent="0.25">
      <c r="B3652" s="156"/>
    </row>
    <row r="3653" spans="2:2" x14ac:dyDescent="0.25">
      <c r="B3653" s="156"/>
    </row>
    <row r="3654" spans="2:2" x14ac:dyDescent="0.25">
      <c r="B3654" s="156"/>
    </row>
    <row r="3655" spans="2:2" x14ac:dyDescent="0.25">
      <c r="B3655" s="156"/>
    </row>
    <row r="3656" spans="2:2" x14ac:dyDescent="0.25">
      <c r="B3656" s="156"/>
    </row>
    <row r="3657" spans="2:2" x14ac:dyDescent="0.25">
      <c r="B3657" s="156"/>
    </row>
    <row r="3658" spans="2:2" x14ac:dyDescent="0.25">
      <c r="B3658" s="156"/>
    </row>
    <row r="3659" spans="2:2" x14ac:dyDescent="0.25">
      <c r="B3659" s="156"/>
    </row>
    <row r="3660" spans="2:2" x14ac:dyDescent="0.25">
      <c r="B3660" s="156"/>
    </row>
    <row r="3661" spans="2:2" x14ac:dyDescent="0.25">
      <c r="B3661" s="156"/>
    </row>
    <row r="3662" spans="2:2" x14ac:dyDescent="0.25">
      <c r="B3662" s="156"/>
    </row>
    <row r="3663" spans="2:2" x14ac:dyDescent="0.25">
      <c r="B3663" s="156"/>
    </row>
    <row r="3664" spans="2:2" x14ac:dyDescent="0.25">
      <c r="B3664" s="156"/>
    </row>
    <row r="3665" spans="2:2" x14ac:dyDescent="0.25">
      <c r="B3665" s="156"/>
    </row>
    <row r="3666" spans="2:2" x14ac:dyDescent="0.25">
      <c r="B3666" s="156"/>
    </row>
    <row r="3667" spans="2:2" x14ac:dyDescent="0.25">
      <c r="B3667" s="156"/>
    </row>
    <row r="3668" spans="2:2" x14ac:dyDescent="0.25">
      <c r="B3668" s="156"/>
    </row>
    <row r="3669" spans="2:2" x14ac:dyDescent="0.25">
      <c r="B3669" s="156"/>
    </row>
    <row r="3670" spans="2:2" x14ac:dyDescent="0.25">
      <c r="B3670" s="156"/>
    </row>
    <row r="3671" spans="2:2" x14ac:dyDescent="0.25">
      <c r="B3671" s="156"/>
    </row>
    <row r="3672" spans="2:2" x14ac:dyDescent="0.25">
      <c r="B3672" s="156"/>
    </row>
    <row r="3673" spans="2:2" x14ac:dyDescent="0.25">
      <c r="B3673" s="156"/>
    </row>
    <row r="3674" spans="2:2" x14ac:dyDescent="0.25">
      <c r="B3674" s="156"/>
    </row>
    <row r="3675" spans="2:2" x14ac:dyDescent="0.25">
      <c r="B3675" s="156"/>
    </row>
    <row r="3676" spans="2:2" x14ac:dyDescent="0.25">
      <c r="B3676" s="156"/>
    </row>
    <row r="3677" spans="2:2" x14ac:dyDescent="0.25">
      <c r="B3677" s="156"/>
    </row>
    <row r="3678" spans="2:2" x14ac:dyDescent="0.25">
      <c r="B3678" s="156"/>
    </row>
    <row r="3679" spans="2:2" x14ac:dyDescent="0.25">
      <c r="B3679" s="156"/>
    </row>
    <row r="3680" spans="2:2" x14ac:dyDescent="0.25">
      <c r="B3680" s="156"/>
    </row>
    <row r="3681" spans="2:2" x14ac:dyDescent="0.25">
      <c r="B3681" s="156"/>
    </row>
    <row r="3682" spans="2:2" x14ac:dyDescent="0.25">
      <c r="B3682" s="156"/>
    </row>
    <row r="3683" spans="2:2" x14ac:dyDescent="0.25">
      <c r="B3683" s="156"/>
    </row>
    <row r="3684" spans="2:2" x14ac:dyDescent="0.25">
      <c r="B3684" s="156"/>
    </row>
    <row r="3685" spans="2:2" x14ac:dyDescent="0.25">
      <c r="B3685" s="156"/>
    </row>
    <row r="3686" spans="2:2" x14ac:dyDescent="0.25">
      <c r="B3686" s="156"/>
    </row>
    <row r="3687" spans="2:2" x14ac:dyDescent="0.25">
      <c r="B3687" s="156"/>
    </row>
    <row r="3688" spans="2:2" x14ac:dyDescent="0.25">
      <c r="B3688" s="156"/>
    </row>
    <row r="3689" spans="2:2" x14ac:dyDescent="0.25">
      <c r="B3689" s="156"/>
    </row>
    <row r="3690" spans="2:2" x14ac:dyDescent="0.25">
      <c r="B3690" s="156"/>
    </row>
    <row r="3691" spans="2:2" x14ac:dyDescent="0.25">
      <c r="B3691" s="156"/>
    </row>
    <row r="3692" spans="2:2" x14ac:dyDescent="0.25">
      <c r="B3692" s="156"/>
    </row>
    <row r="3693" spans="2:2" x14ac:dyDescent="0.25">
      <c r="B3693" s="156"/>
    </row>
    <row r="3694" spans="2:2" x14ac:dyDescent="0.25">
      <c r="B3694" s="156"/>
    </row>
    <row r="3695" spans="2:2" x14ac:dyDescent="0.25">
      <c r="B3695" s="156"/>
    </row>
    <row r="3696" spans="2:2" x14ac:dyDescent="0.25">
      <c r="B3696" s="156"/>
    </row>
    <row r="3697" spans="2:2" x14ac:dyDescent="0.25">
      <c r="B3697" s="156"/>
    </row>
    <row r="3698" spans="2:2" x14ac:dyDescent="0.25">
      <c r="B3698" s="156"/>
    </row>
    <row r="3699" spans="2:2" x14ac:dyDescent="0.25">
      <c r="B3699" s="156"/>
    </row>
    <row r="3700" spans="2:2" x14ac:dyDescent="0.25">
      <c r="B3700" s="156"/>
    </row>
    <row r="3701" spans="2:2" x14ac:dyDescent="0.25">
      <c r="B3701" s="156"/>
    </row>
    <row r="3702" spans="2:2" x14ac:dyDescent="0.25">
      <c r="B3702" s="156"/>
    </row>
    <row r="3703" spans="2:2" x14ac:dyDescent="0.25">
      <c r="B3703" s="156"/>
    </row>
    <row r="3704" spans="2:2" x14ac:dyDescent="0.25">
      <c r="B3704" s="156"/>
    </row>
    <row r="3705" spans="2:2" x14ac:dyDescent="0.25">
      <c r="B3705" s="156"/>
    </row>
    <row r="3706" spans="2:2" x14ac:dyDescent="0.25">
      <c r="B3706" s="156"/>
    </row>
    <row r="3707" spans="2:2" x14ac:dyDescent="0.25">
      <c r="B3707" s="156"/>
    </row>
    <row r="3708" spans="2:2" x14ac:dyDescent="0.25">
      <c r="B3708" s="156"/>
    </row>
    <row r="3709" spans="2:2" x14ac:dyDescent="0.25">
      <c r="B3709" s="156"/>
    </row>
    <row r="3710" spans="2:2" x14ac:dyDescent="0.25">
      <c r="B3710" s="156"/>
    </row>
    <row r="3711" spans="2:2" x14ac:dyDescent="0.25">
      <c r="B3711" s="156"/>
    </row>
    <row r="3712" spans="2:2" x14ac:dyDescent="0.25">
      <c r="B3712" s="156"/>
    </row>
    <row r="3713" spans="2:2" x14ac:dyDescent="0.25">
      <c r="B3713" s="156"/>
    </row>
    <row r="3714" spans="2:2" x14ac:dyDescent="0.25">
      <c r="B3714" s="156"/>
    </row>
    <row r="3715" spans="2:2" x14ac:dyDescent="0.25">
      <c r="B3715" s="156"/>
    </row>
    <row r="3716" spans="2:2" x14ac:dyDescent="0.25">
      <c r="B3716" s="156"/>
    </row>
    <row r="3717" spans="2:2" x14ac:dyDescent="0.25">
      <c r="B3717" s="156"/>
    </row>
    <row r="3718" spans="2:2" x14ac:dyDescent="0.25">
      <c r="B3718" s="156"/>
    </row>
    <row r="3719" spans="2:2" x14ac:dyDescent="0.25">
      <c r="B3719" s="156"/>
    </row>
    <row r="3720" spans="2:2" x14ac:dyDescent="0.25">
      <c r="B3720" s="156"/>
    </row>
    <row r="3721" spans="2:2" x14ac:dyDescent="0.25">
      <c r="B3721" s="156"/>
    </row>
    <row r="3722" spans="2:2" x14ac:dyDescent="0.25">
      <c r="B3722" s="156"/>
    </row>
    <row r="3723" spans="2:2" x14ac:dyDescent="0.25">
      <c r="B3723" s="156"/>
    </row>
    <row r="3724" spans="2:2" x14ac:dyDescent="0.25">
      <c r="B3724" s="156"/>
    </row>
    <row r="3725" spans="2:2" x14ac:dyDescent="0.25">
      <c r="B3725" s="156"/>
    </row>
    <row r="3726" spans="2:2" x14ac:dyDescent="0.25">
      <c r="B3726" s="156"/>
    </row>
    <row r="3727" spans="2:2" x14ac:dyDescent="0.25">
      <c r="B3727" s="156"/>
    </row>
    <row r="3728" spans="2:2" x14ac:dyDescent="0.25">
      <c r="B3728" s="156"/>
    </row>
    <row r="3729" spans="2:2" x14ac:dyDescent="0.25">
      <c r="B3729" s="156"/>
    </row>
    <row r="3730" spans="2:2" x14ac:dyDescent="0.25">
      <c r="B3730" s="156"/>
    </row>
    <row r="3731" spans="2:2" x14ac:dyDescent="0.25">
      <c r="B3731" s="156"/>
    </row>
    <row r="3732" spans="2:2" x14ac:dyDescent="0.25">
      <c r="B3732" s="156"/>
    </row>
    <row r="3733" spans="2:2" x14ac:dyDescent="0.25">
      <c r="B3733" s="156"/>
    </row>
    <row r="3734" spans="2:2" x14ac:dyDescent="0.25">
      <c r="B3734" s="156"/>
    </row>
    <row r="3735" spans="2:2" x14ac:dyDescent="0.25">
      <c r="B3735" s="156"/>
    </row>
    <row r="3736" spans="2:2" x14ac:dyDescent="0.25">
      <c r="B3736" s="156"/>
    </row>
    <row r="3737" spans="2:2" x14ac:dyDescent="0.25">
      <c r="B3737" s="156"/>
    </row>
    <row r="3738" spans="2:2" x14ac:dyDescent="0.25">
      <c r="B3738" s="156"/>
    </row>
    <row r="3739" spans="2:2" x14ac:dyDescent="0.25">
      <c r="B3739" s="156"/>
    </row>
    <row r="3740" spans="2:2" x14ac:dyDescent="0.25">
      <c r="B3740" s="156"/>
    </row>
    <row r="3741" spans="2:2" x14ac:dyDescent="0.25">
      <c r="B3741" s="156"/>
    </row>
    <row r="3742" spans="2:2" x14ac:dyDescent="0.25">
      <c r="B3742" s="156"/>
    </row>
    <row r="3743" spans="2:2" x14ac:dyDescent="0.25">
      <c r="B3743" s="156"/>
    </row>
    <row r="3744" spans="2:2" x14ac:dyDescent="0.25">
      <c r="B3744" s="156"/>
    </row>
    <row r="3745" spans="2:2" x14ac:dyDescent="0.25">
      <c r="B3745" s="156"/>
    </row>
    <row r="3746" spans="2:2" x14ac:dyDescent="0.25">
      <c r="B3746" s="156"/>
    </row>
    <row r="3747" spans="2:2" x14ac:dyDescent="0.25">
      <c r="B3747" s="156"/>
    </row>
    <row r="3748" spans="2:2" x14ac:dyDescent="0.25">
      <c r="B3748" s="156"/>
    </row>
    <row r="3749" spans="2:2" x14ac:dyDescent="0.25">
      <c r="B3749" s="156"/>
    </row>
    <row r="3750" spans="2:2" x14ac:dyDescent="0.25">
      <c r="B3750" s="156"/>
    </row>
    <row r="3751" spans="2:2" x14ac:dyDescent="0.25">
      <c r="B3751" s="156"/>
    </row>
    <row r="3752" spans="2:2" x14ac:dyDescent="0.25">
      <c r="B3752" s="156"/>
    </row>
    <row r="3753" spans="2:2" x14ac:dyDescent="0.25">
      <c r="B3753" s="156"/>
    </row>
    <row r="3754" spans="2:2" x14ac:dyDescent="0.25">
      <c r="B3754" s="156"/>
    </row>
    <row r="3755" spans="2:2" x14ac:dyDescent="0.25">
      <c r="B3755" s="156"/>
    </row>
    <row r="3756" spans="2:2" x14ac:dyDescent="0.25">
      <c r="B3756" s="156"/>
    </row>
    <row r="3757" spans="2:2" x14ac:dyDescent="0.25">
      <c r="B3757" s="156"/>
    </row>
    <row r="3758" spans="2:2" x14ac:dyDescent="0.25">
      <c r="B3758" s="156"/>
    </row>
    <row r="3759" spans="2:2" x14ac:dyDescent="0.25">
      <c r="B3759" s="156"/>
    </row>
    <row r="3760" spans="2:2" x14ac:dyDescent="0.25">
      <c r="B3760" s="156"/>
    </row>
    <row r="3761" spans="2:2" x14ac:dyDescent="0.25">
      <c r="B3761" s="156"/>
    </row>
    <row r="3762" spans="2:2" x14ac:dyDescent="0.25">
      <c r="B3762" s="156"/>
    </row>
    <row r="3763" spans="2:2" x14ac:dyDescent="0.25">
      <c r="B3763" s="156"/>
    </row>
    <row r="3764" spans="2:2" x14ac:dyDescent="0.25">
      <c r="B3764" s="156"/>
    </row>
    <row r="3765" spans="2:2" x14ac:dyDescent="0.25">
      <c r="B3765" s="156"/>
    </row>
    <row r="3766" spans="2:2" x14ac:dyDescent="0.25">
      <c r="B3766" s="156"/>
    </row>
    <row r="3767" spans="2:2" x14ac:dyDescent="0.25">
      <c r="B3767" s="156"/>
    </row>
    <row r="3768" spans="2:2" x14ac:dyDescent="0.25">
      <c r="B3768" s="156"/>
    </row>
    <row r="3769" spans="2:2" x14ac:dyDescent="0.25">
      <c r="B3769" s="156"/>
    </row>
    <row r="3770" spans="2:2" x14ac:dyDescent="0.25">
      <c r="B3770" s="156"/>
    </row>
    <row r="3771" spans="2:2" x14ac:dyDescent="0.25">
      <c r="B3771" s="156"/>
    </row>
    <row r="3772" spans="2:2" x14ac:dyDescent="0.25">
      <c r="B3772" s="156"/>
    </row>
    <row r="3773" spans="2:2" x14ac:dyDescent="0.25">
      <c r="B3773" s="156"/>
    </row>
    <row r="3774" spans="2:2" x14ac:dyDescent="0.25">
      <c r="B3774" s="156"/>
    </row>
    <row r="3775" spans="2:2" x14ac:dyDescent="0.25">
      <c r="B3775" s="156"/>
    </row>
    <row r="3776" spans="2:2" x14ac:dyDescent="0.25">
      <c r="B3776" s="156"/>
    </row>
    <row r="3777" spans="2:2" x14ac:dyDescent="0.25">
      <c r="B3777" s="156"/>
    </row>
    <row r="3778" spans="2:2" x14ac:dyDescent="0.25">
      <c r="B3778" s="156"/>
    </row>
    <row r="3779" spans="2:2" x14ac:dyDescent="0.25">
      <c r="B3779" s="156"/>
    </row>
    <row r="3780" spans="2:2" x14ac:dyDescent="0.25">
      <c r="B3780" s="156"/>
    </row>
    <row r="3781" spans="2:2" x14ac:dyDescent="0.25">
      <c r="B3781" s="156"/>
    </row>
    <row r="3782" spans="2:2" x14ac:dyDescent="0.25">
      <c r="B3782" s="156"/>
    </row>
    <row r="3783" spans="2:2" x14ac:dyDescent="0.25">
      <c r="B3783" s="156"/>
    </row>
    <row r="3784" spans="2:2" x14ac:dyDescent="0.25">
      <c r="B3784" s="156"/>
    </row>
    <row r="3785" spans="2:2" x14ac:dyDescent="0.25">
      <c r="B3785" s="156"/>
    </row>
    <row r="3786" spans="2:2" x14ac:dyDescent="0.25">
      <c r="B3786" s="156"/>
    </row>
    <row r="3787" spans="2:2" x14ac:dyDescent="0.25">
      <c r="B3787" s="156"/>
    </row>
    <row r="3788" spans="2:2" x14ac:dyDescent="0.25">
      <c r="B3788" s="156"/>
    </row>
    <row r="3789" spans="2:2" x14ac:dyDescent="0.25">
      <c r="B3789" s="156"/>
    </row>
    <row r="3790" spans="2:2" x14ac:dyDescent="0.25">
      <c r="B3790" s="156"/>
    </row>
    <row r="3791" spans="2:2" x14ac:dyDescent="0.25">
      <c r="B3791" s="156"/>
    </row>
    <row r="3792" spans="2:2" x14ac:dyDescent="0.25">
      <c r="B3792" s="156"/>
    </row>
    <row r="3793" spans="2:2" x14ac:dyDescent="0.25">
      <c r="B3793" s="156"/>
    </row>
    <row r="3794" spans="2:2" x14ac:dyDescent="0.25">
      <c r="B3794" s="156"/>
    </row>
    <row r="3795" spans="2:2" x14ac:dyDescent="0.25">
      <c r="B3795" s="156"/>
    </row>
    <row r="3796" spans="2:2" x14ac:dyDescent="0.25">
      <c r="B3796" s="156"/>
    </row>
    <row r="3797" spans="2:2" x14ac:dyDescent="0.25">
      <c r="B3797" s="156"/>
    </row>
    <row r="3798" spans="2:2" x14ac:dyDescent="0.25">
      <c r="B3798" s="156"/>
    </row>
    <row r="3799" spans="2:2" x14ac:dyDescent="0.25">
      <c r="B3799" s="156"/>
    </row>
    <row r="3800" spans="2:2" x14ac:dyDescent="0.25">
      <c r="B3800" s="156"/>
    </row>
    <row r="3801" spans="2:2" x14ac:dyDescent="0.25">
      <c r="B3801" s="156"/>
    </row>
    <row r="3802" spans="2:2" x14ac:dyDescent="0.25">
      <c r="B3802" s="156"/>
    </row>
    <row r="3803" spans="2:2" x14ac:dyDescent="0.25">
      <c r="B3803" s="156"/>
    </row>
    <row r="3804" spans="2:2" x14ac:dyDescent="0.25">
      <c r="B3804" s="156"/>
    </row>
    <row r="3805" spans="2:2" x14ac:dyDescent="0.25">
      <c r="B3805" s="156"/>
    </row>
    <row r="3806" spans="2:2" x14ac:dyDescent="0.25">
      <c r="B3806" s="156"/>
    </row>
    <row r="3807" spans="2:2" x14ac:dyDescent="0.25">
      <c r="B3807" s="156"/>
    </row>
    <row r="3808" spans="2:2" x14ac:dyDescent="0.25">
      <c r="B3808" s="156"/>
    </row>
    <row r="3809" spans="2:2" x14ac:dyDescent="0.25">
      <c r="B3809" s="156"/>
    </row>
    <row r="3810" spans="2:2" x14ac:dyDescent="0.25">
      <c r="B3810" s="156"/>
    </row>
    <row r="3811" spans="2:2" x14ac:dyDescent="0.25">
      <c r="B3811" s="156"/>
    </row>
    <row r="3812" spans="2:2" x14ac:dyDescent="0.25">
      <c r="B3812" s="156"/>
    </row>
    <row r="3813" spans="2:2" x14ac:dyDescent="0.25">
      <c r="B3813" s="156"/>
    </row>
    <row r="3814" spans="2:2" x14ac:dyDescent="0.25">
      <c r="B3814" s="156"/>
    </row>
    <row r="3815" spans="2:2" x14ac:dyDescent="0.25">
      <c r="B3815" s="156"/>
    </row>
    <row r="3816" spans="2:2" x14ac:dyDescent="0.25">
      <c r="B3816" s="156"/>
    </row>
    <row r="3817" spans="2:2" x14ac:dyDescent="0.25">
      <c r="B3817" s="156"/>
    </row>
    <row r="3818" spans="2:2" x14ac:dyDescent="0.25">
      <c r="B3818" s="156"/>
    </row>
    <row r="3819" spans="2:2" x14ac:dyDescent="0.25">
      <c r="B3819" s="156"/>
    </row>
    <row r="3820" spans="2:2" x14ac:dyDescent="0.25">
      <c r="B3820" s="156"/>
    </row>
    <row r="3821" spans="2:2" x14ac:dyDescent="0.25">
      <c r="B3821" s="156"/>
    </row>
    <row r="3822" spans="2:2" x14ac:dyDescent="0.25">
      <c r="B3822" s="156"/>
    </row>
    <row r="3823" spans="2:2" x14ac:dyDescent="0.25">
      <c r="B3823" s="156"/>
    </row>
    <row r="3824" spans="2:2" x14ac:dyDescent="0.25">
      <c r="B3824" s="156"/>
    </row>
    <row r="3825" spans="2:2" x14ac:dyDescent="0.25">
      <c r="B3825" s="156"/>
    </row>
    <row r="3826" spans="2:2" x14ac:dyDescent="0.25">
      <c r="B3826" s="156"/>
    </row>
    <row r="3827" spans="2:2" x14ac:dyDescent="0.25">
      <c r="B3827" s="156"/>
    </row>
    <row r="3828" spans="2:2" x14ac:dyDescent="0.25">
      <c r="B3828" s="156"/>
    </row>
    <row r="3829" spans="2:2" x14ac:dyDescent="0.25">
      <c r="B3829" s="156"/>
    </row>
    <row r="3830" spans="2:2" x14ac:dyDescent="0.25">
      <c r="B3830" s="156"/>
    </row>
    <row r="3831" spans="2:2" x14ac:dyDescent="0.25">
      <c r="B3831" s="156"/>
    </row>
    <row r="3832" spans="2:2" x14ac:dyDescent="0.25">
      <c r="B3832" s="156"/>
    </row>
    <row r="3833" spans="2:2" x14ac:dyDescent="0.25">
      <c r="B3833" s="156"/>
    </row>
    <row r="3834" spans="2:2" x14ac:dyDescent="0.25">
      <c r="B3834" s="156"/>
    </row>
    <row r="3835" spans="2:2" x14ac:dyDescent="0.25">
      <c r="B3835" s="156"/>
    </row>
    <row r="3836" spans="2:2" x14ac:dyDescent="0.25">
      <c r="B3836" s="156"/>
    </row>
    <row r="3837" spans="2:2" x14ac:dyDescent="0.25">
      <c r="B3837" s="156"/>
    </row>
    <row r="3838" spans="2:2" x14ac:dyDescent="0.25">
      <c r="B3838" s="156"/>
    </row>
    <row r="3839" spans="2:2" x14ac:dyDescent="0.25">
      <c r="B3839" s="156"/>
    </row>
    <row r="3840" spans="2:2" x14ac:dyDescent="0.25">
      <c r="B3840" s="156"/>
    </row>
    <row r="3841" spans="2:2" x14ac:dyDescent="0.25">
      <c r="B3841" s="156"/>
    </row>
    <row r="3842" spans="2:2" x14ac:dyDescent="0.25">
      <c r="B3842" s="156"/>
    </row>
    <row r="3843" spans="2:2" x14ac:dyDescent="0.25">
      <c r="B3843" s="156"/>
    </row>
    <row r="3844" spans="2:2" x14ac:dyDescent="0.25">
      <c r="B3844" s="156"/>
    </row>
    <row r="3845" spans="2:2" x14ac:dyDescent="0.25">
      <c r="B3845" s="156"/>
    </row>
    <row r="3846" spans="2:2" x14ac:dyDescent="0.25">
      <c r="B3846" s="156"/>
    </row>
    <row r="3847" spans="2:2" x14ac:dyDescent="0.25">
      <c r="B3847" s="156"/>
    </row>
    <row r="3848" spans="2:2" x14ac:dyDescent="0.25">
      <c r="B3848" s="156"/>
    </row>
    <row r="3849" spans="2:2" x14ac:dyDescent="0.25">
      <c r="B3849" s="156"/>
    </row>
    <row r="3850" spans="2:2" x14ac:dyDescent="0.25">
      <c r="B3850" s="156"/>
    </row>
    <row r="3851" spans="2:2" x14ac:dyDescent="0.25">
      <c r="B3851" s="156"/>
    </row>
    <row r="3852" spans="2:2" x14ac:dyDescent="0.25">
      <c r="B3852" s="156"/>
    </row>
    <row r="3853" spans="2:2" x14ac:dyDescent="0.25">
      <c r="B3853" s="156"/>
    </row>
    <row r="3854" spans="2:2" x14ac:dyDescent="0.25">
      <c r="B3854" s="156"/>
    </row>
    <row r="3855" spans="2:2" x14ac:dyDescent="0.25">
      <c r="B3855" s="156"/>
    </row>
    <row r="3856" spans="2:2" x14ac:dyDescent="0.25">
      <c r="B3856" s="156"/>
    </row>
    <row r="3857" spans="2:2" x14ac:dyDescent="0.25">
      <c r="B3857" s="156"/>
    </row>
    <row r="3858" spans="2:2" x14ac:dyDescent="0.25">
      <c r="B3858" s="156"/>
    </row>
    <row r="3859" spans="2:2" x14ac:dyDescent="0.25">
      <c r="B3859" s="156"/>
    </row>
    <row r="3860" spans="2:2" x14ac:dyDescent="0.25">
      <c r="B3860" s="156"/>
    </row>
    <row r="3861" spans="2:2" x14ac:dyDescent="0.25">
      <c r="B3861" s="156"/>
    </row>
    <row r="3862" spans="2:2" x14ac:dyDescent="0.25">
      <c r="B3862" s="156"/>
    </row>
    <row r="3863" spans="2:2" x14ac:dyDescent="0.25">
      <c r="B3863" s="156"/>
    </row>
    <row r="3864" spans="2:2" x14ac:dyDescent="0.25">
      <c r="B3864" s="156"/>
    </row>
    <row r="3865" spans="2:2" x14ac:dyDescent="0.25">
      <c r="B3865" s="156"/>
    </row>
    <row r="3866" spans="2:2" x14ac:dyDescent="0.25">
      <c r="B3866" s="156"/>
    </row>
    <row r="3867" spans="2:2" x14ac:dyDescent="0.25">
      <c r="B3867" s="156"/>
    </row>
    <row r="3868" spans="2:2" x14ac:dyDescent="0.25">
      <c r="B3868" s="156"/>
    </row>
    <row r="3869" spans="2:2" x14ac:dyDescent="0.25">
      <c r="B3869" s="156"/>
    </row>
    <row r="3870" spans="2:2" x14ac:dyDescent="0.25">
      <c r="B3870" s="156"/>
    </row>
    <row r="3871" spans="2:2" x14ac:dyDescent="0.25">
      <c r="B3871" s="156"/>
    </row>
    <row r="3872" spans="2:2" x14ac:dyDescent="0.25">
      <c r="B3872" s="156"/>
    </row>
    <row r="3873" spans="2:2" x14ac:dyDescent="0.25">
      <c r="B3873" s="156"/>
    </row>
    <row r="3874" spans="2:2" x14ac:dyDescent="0.25">
      <c r="B3874" s="156"/>
    </row>
    <row r="3875" spans="2:2" x14ac:dyDescent="0.25">
      <c r="B3875" s="156"/>
    </row>
    <row r="3876" spans="2:2" x14ac:dyDescent="0.25">
      <c r="B3876" s="156"/>
    </row>
    <row r="3877" spans="2:2" x14ac:dyDescent="0.25">
      <c r="B3877" s="156"/>
    </row>
    <row r="3878" spans="2:2" x14ac:dyDescent="0.25">
      <c r="B3878" s="156"/>
    </row>
    <row r="3879" spans="2:2" x14ac:dyDescent="0.25">
      <c r="B3879" s="156"/>
    </row>
    <row r="3880" spans="2:2" x14ac:dyDescent="0.25">
      <c r="B3880" s="156"/>
    </row>
    <row r="3881" spans="2:2" x14ac:dyDescent="0.25">
      <c r="B3881" s="156"/>
    </row>
    <row r="3882" spans="2:2" x14ac:dyDescent="0.25">
      <c r="B3882" s="156"/>
    </row>
    <row r="3883" spans="2:2" x14ac:dyDescent="0.25">
      <c r="B3883" s="156"/>
    </row>
    <row r="3884" spans="2:2" x14ac:dyDescent="0.25">
      <c r="B3884" s="156"/>
    </row>
    <row r="3885" spans="2:2" x14ac:dyDescent="0.25">
      <c r="B3885" s="156"/>
    </row>
    <row r="3886" spans="2:2" x14ac:dyDescent="0.25">
      <c r="B3886" s="156"/>
    </row>
    <row r="3887" spans="2:2" x14ac:dyDescent="0.25">
      <c r="B3887" s="156"/>
    </row>
    <row r="3888" spans="2:2" x14ac:dyDescent="0.25">
      <c r="B3888" s="156"/>
    </row>
    <row r="3889" spans="2:2" x14ac:dyDescent="0.25">
      <c r="B3889" s="156"/>
    </row>
    <row r="3890" spans="2:2" x14ac:dyDescent="0.25">
      <c r="B3890" s="156"/>
    </row>
    <row r="3891" spans="2:2" x14ac:dyDescent="0.25">
      <c r="B3891" s="156"/>
    </row>
    <row r="3892" spans="2:2" x14ac:dyDescent="0.25">
      <c r="B3892" s="156"/>
    </row>
    <row r="3893" spans="2:2" x14ac:dyDescent="0.25">
      <c r="B3893" s="156"/>
    </row>
    <row r="3894" spans="2:2" x14ac:dyDescent="0.25">
      <c r="B3894" s="156"/>
    </row>
    <row r="3895" spans="2:2" x14ac:dyDescent="0.25">
      <c r="B3895" s="156"/>
    </row>
    <row r="3896" spans="2:2" x14ac:dyDescent="0.25">
      <c r="B3896" s="156"/>
    </row>
    <row r="3897" spans="2:2" x14ac:dyDescent="0.25">
      <c r="B3897" s="156"/>
    </row>
    <row r="3898" spans="2:2" x14ac:dyDescent="0.25">
      <c r="B3898" s="156"/>
    </row>
    <row r="3899" spans="2:2" x14ac:dyDescent="0.25">
      <c r="B3899" s="156"/>
    </row>
    <row r="3900" spans="2:2" x14ac:dyDescent="0.25">
      <c r="B3900" s="156"/>
    </row>
    <row r="3901" spans="2:2" x14ac:dyDescent="0.25">
      <c r="B3901" s="156"/>
    </row>
    <row r="3902" spans="2:2" x14ac:dyDescent="0.25">
      <c r="B3902" s="156"/>
    </row>
    <row r="3903" spans="2:2" x14ac:dyDescent="0.25">
      <c r="B3903" s="156"/>
    </row>
    <row r="3904" spans="2:2" x14ac:dyDescent="0.25">
      <c r="B3904" s="156"/>
    </row>
    <row r="3905" spans="2:2" x14ac:dyDescent="0.25">
      <c r="B3905" s="156"/>
    </row>
    <row r="3906" spans="2:2" x14ac:dyDescent="0.25">
      <c r="B3906" s="156"/>
    </row>
    <row r="3907" spans="2:2" x14ac:dyDescent="0.25">
      <c r="B3907" s="156"/>
    </row>
    <row r="3908" spans="2:2" x14ac:dyDescent="0.25">
      <c r="B3908" s="156"/>
    </row>
    <row r="3909" spans="2:2" x14ac:dyDescent="0.25">
      <c r="B3909" s="156"/>
    </row>
    <row r="3910" spans="2:2" x14ac:dyDescent="0.25">
      <c r="B3910" s="156"/>
    </row>
    <row r="3911" spans="2:2" x14ac:dyDescent="0.25">
      <c r="B3911" s="156"/>
    </row>
    <row r="3912" spans="2:2" x14ac:dyDescent="0.25">
      <c r="B3912" s="156"/>
    </row>
    <row r="3913" spans="2:2" x14ac:dyDescent="0.25">
      <c r="B3913" s="156"/>
    </row>
    <row r="3914" spans="2:2" x14ac:dyDescent="0.25">
      <c r="B3914" s="156"/>
    </row>
    <row r="3915" spans="2:2" x14ac:dyDescent="0.25">
      <c r="B3915" s="156"/>
    </row>
    <row r="3916" spans="2:2" x14ac:dyDescent="0.25">
      <c r="B3916" s="156"/>
    </row>
    <row r="3917" spans="2:2" x14ac:dyDescent="0.25">
      <c r="B3917" s="156"/>
    </row>
    <row r="3918" spans="2:2" x14ac:dyDescent="0.25">
      <c r="B3918" s="156"/>
    </row>
    <row r="3919" spans="2:2" x14ac:dyDescent="0.25">
      <c r="B3919" s="156"/>
    </row>
    <row r="3920" spans="2:2" x14ac:dyDescent="0.25">
      <c r="B3920" s="156"/>
    </row>
    <row r="3921" spans="2:2" x14ac:dyDescent="0.25">
      <c r="B3921" s="156"/>
    </row>
    <row r="3922" spans="2:2" x14ac:dyDescent="0.25">
      <c r="B3922" s="156"/>
    </row>
    <row r="3923" spans="2:2" x14ac:dyDescent="0.25">
      <c r="B3923" s="156"/>
    </row>
    <row r="3924" spans="2:2" x14ac:dyDescent="0.25">
      <c r="B3924" s="156"/>
    </row>
    <row r="3925" spans="2:2" x14ac:dyDescent="0.25">
      <c r="B3925" s="156"/>
    </row>
    <row r="3926" spans="2:2" x14ac:dyDescent="0.25">
      <c r="B3926" s="156"/>
    </row>
    <row r="3927" spans="2:2" x14ac:dyDescent="0.25">
      <c r="B3927" s="156"/>
    </row>
    <row r="3928" spans="2:2" x14ac:dyDescent="0.25">
      <c r="B3928" s="156"/>
    </row>
    <row r="3929" spans="2:2" x14ac:dyDescent="0.25">
      <c r="B3929" s="156"/>
    </row>
    <row r="3930" spans="2:2" x14ac:dyDescent="0.25">
      <c r="B3930" s="156"/>
    </row>
    <row r="3931" spans="2:2" x14ac:dyDescent="0.25">
      <c r="B3931" s="156"/>
    </row>
    <row r="3932" spans="2:2" x14ac:dyDescent="0.25">
      <c r="B3932" s="156"/>
    </row>
    <row r="3933" spans="2:2" x14ac:dyDescent="0.25">
      <c r="B3933" s="156"/>
    </row>
    <row r="3934" spans="2:2" x14ac:dyDescent="0.25">
      <c r="B3934" s="156"/>
    </row>
    <row r="3935" spans="2:2" x14ac:dyDescent="0.25">
      <c r="B3935" s="156"/>
    </row>
    <row r="3936" spans="2:2" x14ac:dyDescent="0.25">
      <c r="B3936" s="156"/>
    </row>
    <row r="3937" spans="2:2" x14ac:dyDescent="0.25">
      <c r="B3937" s="156"/>
    </row>
    <row r="3938" spans="2:2" x14ac:dyDescent="0.25">
      <c r="B3938" s="156"/>
    </row>
    <row r="3939" spans="2:2" x14ac:dyDescent="0.25">
      <c r="B3939" s="156"/>
    </row>
    <row r="3940" spans="2:2" x14ac:dyDescent="0.25">
      <c r="B3940" s="156"/>
    </row>
    <row r="3941" spans="2:2" x14ac:dyDescent="0.25">
      <c r="B3941" s="156"/>
    </row>
    <row r="3942" spans="2:2" x14ac:dyDescent="0.25">
      <c r="B3942" s="156"/>
    </row>
    <row r="3943" spans="2:2" x14ac:dyDescent="0.25">
      <c r="B3943" s="156"/>
    </row>
    <row r="3944" spans="2:2" x14ac:dyDescent="0.25">
      <c r="B3944" s="156"/>
    </row>
    <row r="3945" spans="2:2" x14ac:dyDescent="0.25">
      <c r="B3945" s="156"/>
    </row>
    <row r="3946" spans="2:2" x14ac:dyDescent="0.25">
      <c r="B3946" s="156"/>
    </row>
    <row r="3947" spans="2:2" x14ac:dyDescent="0.25">
      <c r="B3947" s="156"/>
    </row>
    <row r="3948" spans="2:2" x14ac:dyDescent="0.25">
      <c r="B3948" s="156"/>
    </row>
    <row r="3949" spans="2:2" x14ac:dyDescent="0.25">
      <c r="B3949" s="156"/>
    </row>
    <row r="3950" spans="2:2" x14ac:dyDescent="0.25">
      <c r="B3950" s="156"/>
    </row>
    <row r="3951" spans="2:2" x14ac:dyDescent="0.25">
      <c r="B3951" s="156"/>
    </row>
    <row r="3952" spans="2:2" x14ac:dyDescent="0.25">
      <c r="B3952" s="156"/>
    </row>
    <row r="3953" spans="2:2" x14ac:dyDescent="0.25">
      <c r="B3953" s="156"/>
    </row>
    <row r="3954" spans="2:2" x14ac:dyDescent="0.25">
      <c r="B3954" s="156"/>
    </row>
    <row r="3955" spans="2:2" x14ac:dyDescent="0.25">
      <c r="B3955" s="156"/>
    </row>
    <row r="3956" spans="2:2" x14ac:dyDescent="0.25">
      <c r="B3956" s="156"/>
    </row>
    <row r="3957" spans="2:2" x14ac:dyDescent="0.25">
      <c r="B3957" s="156"/>
    </row>
    <row r="3958" spans="2:2" x14ac:dyDescent="0.25">
      <c r="B3958" s="156"/>
    </row>
    <row r="3959" spans="2:2" x14ac:dyDescent="0.25">
      <c r="B3959" s="156"/>
    </row>
    <row r="3960" spans="2:2" x14ac:dyDescent="0.25">
      <c r="B3960" s="156"/>
    </row>
    <row r="3961" spans="2:2" x14ac:dyDescent="0.25">
      <c r="B3961" s="156"/>
    </row>
    <row r="3962" spans="2:2" x14ac:dyDescent="0.25">
      <c r="B3962" s="156"/>
    </row>
    <row r="3963" spans="2:2" x14ac:dyDescent="0.25">
      <c r="B3963" s="156"/>
    </row>
    <row r="3964" spans="2:2" x14ac:dyDescent="0.25">
      <c r="B3964" s="156"/>
    </row>
    <row r="3965" spans="2:2" x14ac:dyDescent="0.25">
      <c r="B3965" s="156"/>
    </row>
    <row r="3966" spans="2:2" x14ac:dyDescent="0.25">
      <c r="B3966" s="156"/>
    </row>
    <row r="3967" spans="2:2" x14ac:dyDescent="0.25">
      <c r="B3967" s="156"/>
    </row>
    <row r="3968" spans="2:2" x14ac:dyDescent="0.25">
      <c r="B3968" s="156"/>
    </row>
    <row r="3969" spans="2:2" x14ac:dyDescent="0.25">
      <c r="B3969" s="156"/>
    </row>
    <row r="3970" spans="2:2" x14ac:dyDescent="0.25">
      <c r="B3970" s="156"/>
    </row>
    <row r="3971" spans="2:2" x14ac:dyDescent="0.25">
      <c r="B3971" s="156"/>
    </row>
    <row r="3972" spans="2:2" x14ac:dyDescent="0.25">
      <c r="B3972" s="156"/>
    </row>
    <row r="3973" spans="2:2" x14ac:dyDescent="0.25">
      <c r="B3973" s="156"/>
    </row>
    <row r="3974" spans="2:2" x14ac:dyDescent="0.25">
      <c r="B3974" s="156"/>
    </row>
    <row r="3975" spans="2:2" x14ac:dyDescent="0.25">
      <c r="B3975" s="156"/>
    </row>
    <row r="3976" spans="2:2" x14ac:dyDescent="0.25">
      <c r="B3976" s="156"/>
    </row>
    <row r="3977" spans="2:2" x14ac:dyDescent="0.25">
      <c r="B3977" s="156"/>
    </row>
    <row r="3978" spans="2:2" x14ac:dyDescent="0.25">
      <c r="B3978" s="156"/>
    </row>
    <row r="3979" spans="2:2" x14ac:dyDescent="0.25">
      <c r="B3979" s="156"/>
    </row>
    <row r="3980" spans="2:2" x14ac:dyDescent="0.25">
      <c r="B3980" s="156"/>
    </row>
    <row r="3981" spans="2:2" x14ac:dyDescent="0.25">
      <c r="B3981" s="156"/>
    </row>
    <row r="3982" spans="2:2" x14ac:dyDescent="0.25">
      <c r="B3982" s="156"/>
    </row>
    <row r="3983" spans="2:2" x14ac:dyDescent="0.25">
      <c r="B3983" s="156"/>
    </row>
    <row r="3984" spans="2:2" x14ac:dyDescent="0.25">
      <c r="B3984" s="156"/>
    </row>
    <row r="3985" spans="2:2" x14ac:dyDescent="0.25">
      <c r="B3985" s="156"/>
    </row>
    <row r="3986" spans="2:2" x14ac:dyDescent="0.25">
      <c r="B3986" s="156"/>
    </row>
    <row r="3987" spans="2:2" x14ac:dyDescent="0.25">
      <c r="B3987" s="156"/>
    </row>
    <row r="3988" spans="2:2" x14ac:dyDescent="0.25">
      <c r="B3988" s="156"/>
    </row>
    <row r="3989" spans="2:2" x14ac:dyDescent="0.25">
      <c r="B3989" s="156"/>
    </row>
    <row r="3990" spans="2:2" x14ac:dyDescent="0.25">
      <c r="B3990" s="156"/>
    </row>
    <row r="3991" spans="2:2" x14ac:dyDescent="0.25">
      <c r="B3991" s="156"/>
    </row>
    <row r="3992" spans="2:2" x14ac:dyDescent="0.25">
      <c r="B3992" s="156"/>
    </row>
    <row r="3993" spans="2:2" x14ac:dyDescent="0.25">
      <c r="B3993" s="156"/>
    </row>
    <row r="3994" spans="2:2" x14ac:dyDescent="0.25">
      <c r="B3994" s="156"/>
    </row>
    <row r="3995" spans="2:2" x14ac:dyDescent="0.25">
      <c r="B3995" s="156"/>
    </row>
    <row r="3996" spans="2:2" x14ac:dyDescent="0.25">
      <c r="B3996" s="156"/>
    </row>
    <row r="3997" spans="2:2" x14ac:dyDescent="0.25">
      <c r="B3997" s="156"/>
    </row>
    <row r="3998" spans="2:2" x14ac:dyDescent="0.25">
      <c r="B3998" s="156"/>
    </row>
    <row r="3999" spans="2:2" x14ac:dyDescent="0.25">
      <c r="B3999" s="156"/>
    </row>
    <row r="4000" spans="2:2" x14ac:dyDescent="0.25">
      <c r="B4000" s="156"/>
    </row>
    <row r="4001" spans="2:2" x14ac:dyDescent="0.25">
      <c r="B4001" s="156"/>
    </row>
    <row r="4002" spans="2:2" x14ac:dyDescent="0.25">
      <c r="B4002" s="156"/>
    </row>
    <row r="4003" spans="2:2" x14ac:dyDescent="0.25">
      <c r="B4003" s="156"/>
    </row>
    <row r="4004" spans="2:2" x14ac:dyDescent="0.25">
      <c r="B4004" s="156"/>
    </row>
    <row r="4005" spans="2:2" x14ac:dyDescent="0.25">
      <c r="B4005" s="156"/>
    </row>
    <row r="4006" spans="2:2" x14ac:dyDescent="0.25">
      <c r="B4006" s="156"/>
    </row>
    <row r="4007" spans="2:2" x14ac:dyDescent="0.25">
      <c r="B4007" s="156"/>
    </row>
    <row r="4008" spans="2:2" x14ac:dyDescent="0.25">
      <c r="B4008" s="156"/>
    </row>
    <row r="4009" spans="2:2" x14ac:dyDescent="0.25">
      <c r="B4009" s="156"/>
    </row>
    <row r="4010" spans="2:2" x14ac:dyDescent="0.25">
      <c r="B4010" s="156"/>
    </row>
    <row r="4011" spans="2:2" x14ac:dyDescent="0.25">
      <c r="B4011" s="156"/>
    </row>
    <row r="4012" spans="2:2" x14ac:dyDescent="0.25">
      <c r="B4012" s="156"/>
    </row>
    <row r="4013" spans="2:2" x14ac:dyDescent="0.25">
      <c r="B4013" s="156"/>
    </row>
    <row r="4014" spans="2:2" x14ac:dyDescent="0.25">
      <c r="B4014" s="156"/>
    </row>
    <row r="4015" spans="2:2" x14ac:dyDescent="0.25">
      <c r="B4015" s="156"/>
    </row>
    <row r="4016" spans="2:2" x14ac:dyDescent="0.25">
      <c r="B4016" s="156"/>
    </row>
    <row r="4017" spans="2:2" x14ac:dyDescent="0.25">
      <c r="B4017" s="156"/>
    </row>
    <row r="4018" spans="2:2" x14ac:dyDescent="0.25">
      <c r="B4018" s="156"/>
    </row>
    <row r="4019" spans="2:2" x14ac:dyDescent="0.25">
      <c r="B4019" s="156"/>
    </row>
    <row r="4020" spans="2:2" x14ac:dyDescent="0.25">
      <c r="B4020" s="156"/>
    </row>
    <row r="4021" spans="2:2" x14ac:dyDescent="0.25">
      <c r="B4021" s="156"/>
    </row>
    <row r="4022" spans="2:2" x14ac:dyDescent="0.25">
      <c r="B4022" s="156"/>
    </row>
    <row r="4023" spans="2:2" x14ac:dyDescent="0.25">
      <c r="B4023" s="156"/>
    </row>
    <row r="4024" spans="2:2" x14ac:dyDescent="0.25">
      <c r="B4024" s="156"/>
    </row>
    <row r="4025" spans="2:2" x14ac:dyDescent="0.25">
      <c r="B4025" s="156"/>
    </row>
    <row r="4026" spans="2:2" x14ac:dyDescent="0.25">
      <c r="B4026" s="156"/>
    </row>
    <row r="4027" spans="2:2" x14ac:dyDescent="0.25">
      <c r="B4027" s="156"/>
    </row>
    <row r="4028" spans="2:2" x14ac:dyDescent="0.25">
      <c r="B4028" s="156"/>
    </row>
    <row r="4029" spans="2:2" x14ac:dyDescent="0.25">
      <c r="B4029" s="156"/>
    </row>
    <row r="4030" spans="2:2" x14ac:dyDescent="0.25">
      <c r="B4030" s="156"/>
    </row>
    <row r="4031" spans="2:2" x14ac:dyDescent="0.25">
      <c r="B4031" s="156"/>
    </row>
    <row r="4032" spans="2:2" x14ac:dyDescent="0.25">
      <c r="B4032" s="156"/>
    </row>
    <row r="4033" spans="2:2" x14ac:dyDescent="0.25">
      <c r="B4033" s="156"/>
    </row>
    <row r="4034" spans="2:2" x14ac:dyDescent="0.25">
      <c r="B4034" s="156"/>
    </row>
    <row r="4035" spans="2:2" x14ac:dyDescent="0.25">
      <c r="B4035" s="156"/>
    </row>
    <row r="4036" spans="2:2" x14ac:dyDescent="0.25">
      <c r="B4036" s="156"/>
    </row>
    <row r="4037" spans="2:2" x14ac:dyDescent="0.25">
      <c r="B4037" s="156"/>
    </row>
    <row r="4038" spans="2:2" x14ac:dyDescent="0.25">
      <c r="B4038" s="156"/>
    </row>
    <row r="4039" spans="2:2" x14ac:dyDescent="0.25">
      <c r="B4039" s="156"/>
    </row>
    <row r="4040" spans="2:2" x14ac:dyDescent="0.25">
      <c r="B4040" s="156"/>
    </row>
    <row r="4041" spans="2:2" x14ac:dyDescent="0.25">
      <c r="B4041" s="156"/>
    </row>
    <row r="4042" spans="2:2" x14ac:dyDescent="0.25">
      <c r="B4042" s="156"/>
    </row>
    <row r="4043" spans="2:2" x14ac:dyDescent="0.25">
      <c r="B4043" s="156"/>
    </row>
    <row r="4044" spans="2:2" x14ac:dyDescent="0.25">
      <c r="B4044" s="156"/>
    </row>
    <row r="4045" spans="2:2" x14ac:dyDescent="0.25">
      <c r="B4045" s="156"/>
    </row>
    <row r="4046" spans="2:2" x14ac:dyDescent="0.25">
      <c r="B4046" s="156"/>
    </row>
    <row r="4047" spans="2:2" x14ac:dyDescent="0.25">
      <c r="B4047" s="156"/>
    </row>
    <row r="4048" spans="2:2" x14ac:dyDescent="0.25">
      <c r="B4048" s="156"/>
    </row>
    <row r="4049" spans="2:2" x14ac:dyDescent="0.25">
      <c r="B4049" s="156"/>
    </row>
    <row r="4050" spans="2:2" x14ac:dyDescent="0.25">
      <c r="B4050" s="156"/>
    </row>
    <row r="4051" spans="2:2" x14ac:dyDescent="0.25">
      <c r="B4051" s="156"/>
    </row>
    <row r="4052" spans="2:2" x14ac:dyDescent="0.25">
      <c r="B4052" s="156"/>
    </row>
    <row r="4053" spans="2:2" x14ac:dyDescent="0.25">
      <c r="B4053" s="156"/>
    </row>
    <row r="4054" spans="2:2" x14ac:dyDescent="0.25">
      <c r="B4054" s="156"/>
    </row>
    <row r="4055" spans="2:2" x14ac:dyDescent="0.25">
      <c r="B4055" s="156"/>
    </row>
    <row r="4056" spans="2:2" x14ac:dyDescent="0.25">
      <c r="B4056" s="156"/>
    </row>
    <row r="4057" spans="2:2" x14ac:dyDescent="0.25">
      <c r="B4057" s="156"/>
    </row>
    <row r="4058" spans="2:2" x14ac:dyDescent="0.25">
      <c r="B4058" s="156"/>
    </row>
    <row r="4059" spans="2:2" x14ac:dyDescent="0.25">
      <c r="B4059" s="156"/>
    </row>
    <row r="4060" spans="2:2" x14ac:dyDescent="0.25">
      <c r="B4060" s="156"/>
    </row>
    <row r="4061" spans="2:2" x14ac:dyDescent="0.25">
      <c r="B4061" s="156"/>
    </row>
    <row r="4062" spans="2:2" x14ac:dyDescent="0.25">
      <c r="B4062" s="156"/>
    </row>
    <row r="4063" spans="2:2" x14ac:dyDescent="0.25">
      <c r="B4063" s="156"/>
    </row>
    <row r="4064" spans="2:2" x14ac:dyDescent="0.25">
      <c r="B4064" s="156"/>
    </row>
    <row r="4065" spans="2:2" x14ac:dyDescent="0.25">
      <c r="B4065" s="156"/>
    </row>
    <row r="4066" spans="2:2" x14ac:dyDescent="0.25">
      <c r="B4066" s="156"/>
    </row>
    <row r="4067" spans="2:2" x14ac:dyDescent="0.25">
      <c r="B4067" s="156"/>
    </row>
    <row r="4068" spans="2:2" x14ac:dyDescent="0.25">
      <c r="B4068" s="156"/>
    </row>
    <row r="4069" spans="2:2" x14ac:dyDescent="0.25">
      <c r="B4069" s="156"/>
    </row>
    <row r="4070" spans="2:2" x14ac:dyDescent="0.25">
      <c r="B4070" s="156"/>
    </row>
    <row r="4071" spans="2:2" x14ac:dyDescent="0.25">
      <c r="B4071" s="156"/>
    </row>
    <row r="4072" spans="2:2" x14ac:dyDescent="0.25">
      <c r="B4072" s="156"/>
    </row>
    <row r="4073" spans="2:2" x14ac:dyDescent="0.25">
      <c r="B4073" s="156"/>
    </row>
    <row r="4074" spans="2:2" x14ac:dyDescent="0.25">
      <c r="B4074" s="156"/>
    </row>
    <row r="4075" spans="2:2" x14ac:dyDescent="0.25">
      <c r="B4075" s="156"/>
    </row>
    <row r="4076" spans="2:2" x14ac:dyDescent="0.25">
      <c r="B4076" s="156"/>
    </row>
    <row r="4077" spans="2:2" x14ac:dyDescent="0.25">
      <c r="B4077" s="156"/>
    </row>
    <row r="4078" spans="2:2" x14ac:dyDescent="0.25">
      <c r="B4078" s="156"/>
    </row>
    <row r="4079" spans="2:2" x14ac:dyDescent="0.25">
      <c r="B4079" s="156"/>
    </row>
    <row r="4080" spans="2:2" x14ac:dyDescent="0.25">
      <c r="B4080" s="156"/>
    </row>
    <row r="4081" spans="2:2" x14ac:dyDescent="0.25">
      <c r="B4081" s="156"/>
    </row>
    <row r="4082" spans="2:2" x14ac:dyDescent="0.25">
      <c r="B4082" s="156"/>
    </row>
    <row r="4083" spans="2:2" x14ac:dyDescent="0.25">
      <c r="B4083" s="156"/>
    </row>
    <row r="4084" spans="2:2" x14ac:dyDescent="0.25">
      <c r="B4084" s="156"/>
    </row>
    <row r="4085" spans="2:2" x14ac:dyDescent="0.25">
      <c r="B4085" s="156"/>
    </row>
    <row r="4086" spans="2:2" x14ac:dyDescent="0.25">
      <c r="B4086" s="156"/>
    </row>
    <row r="4087" spans="2:2" x14ac:dyDescent="0.25">
      <c r="B4087" s="156"/>
    </row>
    <row r="4088" spans="2:2" x14ac:dyDescent="0.25">
      <c r="B4088" s="156"/>
    </row>
    <row r="4089" spans="2:2" x14ac:dyDescent="0.25">
      <c r="B4089" s="156"/>
    </row>
    <row r="4090" spans="2:2" x14ac:dyDescent="0.25">
      <c r="B4090" s="156"/>
    </row>
    <row r="4091" spans="2:2" x14ac:dyDescent="0.25">
      <c r="B4091" s="156"/>
    </row>
    <row r="4092" spans="2:2" x14ac:dyDescent="0.25">
      <c r="B4092" s="156"/>
    </row>
    <row r="4093" spans="2:2" x14ac:dyDescent="0.25">
      <c r="B4093" s="156"/>
    </row>
    <row r="4094" spans="2:2" x14ac:dyDescent="0.25">
      <c r="B4094" s="156"/>
    </row>
    <row r="4095" spans="2:2" x14ac:dyDescent="0.25">
      <c r="B4095" s="156"/>
    </row>
    <row r="4096" spans="2:2" x14ac:dyDescent="0.25">
      <c r="B4096" s="156"/>
    </row>
    <row r="4097" spans="2:2" x14ac:dyDescent="0.25">
      <c r="B4097" s="156"/>
    </row>
    <row r="4098" spans="2:2" x14ac:dyDescent="0.25">
      <c r="B4098" s="156"/>
    </row>
    <row r="4099" spans="2:2" x14ac:dyDescent="0.25">
      <c r="B4099" s="156"/>
    </row>
    <row r="4100" spans="2:2" x14ac:dyDescent="0.25">
      <c r="B4100" s="156"/>
    </row>
    <row r="4101" spans="2:2" x14ac:dyDescent="0.25">
      <c r="B4101" s="156"/>
    </row>
    <row r="4102" spans="2:2" x14ac:dyDescent="0.25">
      <c r="B4102" s="156"/>
    </row>
    <row r="4103" spans="2:2" x14ac:dyDescent="0.25">
      <c r="B4103" s="156"/>
    </row>
    <row r="4104" spans="2:2" x14ac:dyDescent="0.25">
      <c r="B4104" s="156"/>
    </row>
    <row r="4105" spans="2:2" x14ac:dyDescent="0.25">
      <c r="B4105" s="156"/>
    </row>
    <row r="4106" spans="2:2" x14ac:dyDescent="0.25">
      <c r="B4106" s="156"/>
    </row>
    <row r="4107" spans="2:2" x14ac:dyDescent="0.25">
      <c r="B4107" s="156"/>
    </row>
    <row r="4108" spans="2:2" x14ac:dyDescent="0.25">
      <c r="B4108" s="156"/>
    </row>
    <row r="4109" spans="2:2" x14ac:dyDescent="0.25">
      <c r="B4109" s="156"/>
    </row>
    <row r="4110" spans="2:2" x14ac:dyDescent="0.25">
      <c r="B4110" s="156"/>
    </row>
    <row r="4111" spans="2:2" x14ac:dyDescent="0.25">
      <c r="B4111" s="156"/>
    </row>
    <row r="4112" spans="2:2" x14ac:dyDescent="0.25">
      <c r="B4112" s="156"/>
    </row>
    <row r="4113" spans="2:2" x14ac:dyDescent="0.25">
      <c r="B4113" s="156"/>
    </row>
    <row r="4114" spans="2:2" x14ac:dyDescent="0.25">
      <c r="B4114" s="156"/>
    </row>
    <row r="4115" spans="2:2" x14ac:dyDescent="0.25">
      <c r="B4115" s="156"/>
    </row>
    <row r="4116" spans="2:2" x14ac:dyDescent="0.25">
      <c r="B4116" s="156"/>
    </row>
    <row r="4117" spans="2:2" x14ac:dyDescent="0.25">
      <c r="B4117" s="156"/>
    </row>
    <row r="4118" spans="2:2" x14ac:dyDescent="0.25">
      <c r="B4118" s="156"/>
    </row>
    <row r="4119" spans="2:2" x14ac:dyDescent="0.25">
      <c r="B4119" s="156"/>
    </row>
    <row r="4120" spans="2:2" x14ac:dyDescent="0.25">
      <c r="B4120" s="156"/>
    </row>
    <row r="4121" spans="2:2" x14ac:dyDescent="0.25">
      <c r="B4121" s="156"/>
    </row>
    <row r="4122" spans="2:2" x14ac:dyDescent="0.25">
      <c r="B4122" s="156"/>
    </row>
    <row r="4123" spans="2:2" x14ac:dyDescent="0.25">
      <c r="B4123" s="156"/>
    </row>
    <row r="4124" spans="2:2" x14ac:dyDescent="0.25">
      <c r="B4124" s="156"/>
    </row>
    <row r="4125" spans="2:2" x14ac:dyDescent="0.25">
      <c r="B4125" s="156"/>
    </row>
    <row r="4126" spans="2:2" x14ac:dyDescent="0.25">
      <c r="B4126" s="156"/>
    </row>
    <row r="4127" spans="2:2" x14ac:dyDescent="0.25">
      <c r="B4127" s="156"/>
    </row>
    <row r="4128" spans="2:2" x14ac:dyDescent="0.25">
      <c r="B4128" s="156"/>
    </row>
    <row r="4129" spans="2:2" x14ac:dyDescent="0.25">
      <c r="B4129" s="156"/>
    </row>
    <row r="4130" spans="2:2" x14ac:dyDescent="0.25">
      <c r="B4130" s="156"/>
    </row>
    <row r="4131" spans="2:2" x14ac:dyDescent="0.25">
      <c r="B4131" s="156"/>
    </row>
    <row r="4132" spans="2:2" x14ac:dyDescent="0.25">
      <c r="B4132" s="156"/>
    </row>
    <row r="4133" spans="2:2" x14ac:dyDescent="0.25">
      <c r="B4133" s="156"/>
    </row>
    <row r="4134" spans="2:2" x14ac:dyDescent="0.25">
      <c r="B4134" s="156"/>
    </row>
    <row r="4135" spans="2:2" x14ac:dyDescent="0.25">
      <c r="B4135" s="156"/>
    </row>
    <row r="4136" spans="2:2" x14ac:dyDescent="0.25">
      <c r="B4136" s="156"/>
    </row>
    <row r="4137" spans="2:2" x14ac:dyDescent="0.25">
      <c r="B4137" s="156"/>
    </row>
    <row r="4138" spans="2:2" x14ac:dyDescent="0.25">
      <c r="B4138" s="156"/>
    </row>
    <row r="4139" spans="2:2" x14ac:dyDescent="0.25">
      <c r="B4139" s="156"/>
    </row>
    <row r="4140" spans="2:2" x14ac:dyDescent="0.25">
      <c r="B4140" s="156"/>
    </row>
    <row r="4141" spans="2:2" x14ac:dyDescent="0.25">
      <c r="B4141" s="156"/>
    </row>
    <row r="4142" spans="2:2" x14ac:dyDescent="0.25">
      <c r="B4142" s="156"/>
    </row>
    <row r="4143" spans="2:2" x14ac:dyDescent="0.25">
      <c r="B4143" s="156"/>
    </row>
    <row r="4144" spans="2:2" x14ac:dyDescent="0.25">
      <c r="B4144" s="156"/>
    </row>
    <row r="4145" spans="2:2" x14ac:dyDescent="0.25">
      <c r="B4145" s="156"/>
    </row>
    <row r="4146" spans="2:2" x14ac:dyDescent="0.25">
      <c r="B4146" s="156"/>
    </row>
    <row r="4147" spans="2:2" x14ac:dyDescent="0.25">
      <c r="B4147" s="156"/>
    </row>
    <row r="4148" spans="2:2" x14ac:dyDescent="0.25">
      <c r="B4148" s="156"/>
    </row>
    <row r="4149" spans="2:2" x14ac:dyDescent="0.25">
      <c r="B4149" s="156"/>
    </row>
    <row r="4150" spans="2:2" x14ac:dyDescent="0.25">
      <c r="B4150" s="156"/>
    </row>
    <row r="4151" spans="2:2" x14ac:dyDescent="0.25">
      <c r="B4151" s="156"/>
    </row>
    <row r="4152" spans="2:2" x14ac:dyDescent="0.25">
      <c r="B4152" s="156"/>
    </row>
    <row r="4153" spans="2:2" x14ac:dyDescent="0.25">
      <c r="B4153" s="156"/>
    </row>
    <row r="4154" spans="2:2" x14ac:dyDescent="0.25">
      <c r="B4154" s="156"/>
    </row>
    <row r="4155" spans="2:2" x14ac:dyDescent="0.25">
      <c r="B4155" s="156"/>
    </row>
    <row r="4156" spans="2:2" x14ac:dyDescent="0.25">
      <c r="B4156" s="156"/>
    </row>
    <row r="4157" spans="2:2" x14ac:dyDescent="0.25">
      <c r="B4157" s="156"/>
    </row>
    <row r="4158" spans="2:2" x14ac:dyDescent="0.25">
      <c r="B4158" s="156"/>
    </row>
    <row r="4159" spans="2:2" x14ac:dyDescent="0.25">
      <c r="B4159" s="156"/>
    </row>
    <row r="4160" spans="2:2" x14ac:dyDescent="0.25">
      <c r="B4160" s="156"/>
    </row>
    <row r="4161" spans="2:2" x14ac:dyDescent="0.25">
      <c r="B4161" s="156"/>
    </row>
    <row r="4162" spans="2:2" x14ac:dyDescent="0.25">
      <c r="B4162" s="156"/>
    </row>
    <row r="4163" spans="2:2" x14ac:dyDescent="0.25">
      <c r="B4163" s="156"/>
    </row>
    <row r="4164" spans="2:2" x14ac:dyDescent="0.25">
      <c r="B4164" s="156"/>
    </row>
    <row r="4165" spans="2:2" x14ac:dyDescent="0.25">
      <c r="B4165" s="156"/>
    </row>
    <row r="4166" spans="2:2" x14ac:dyDescent="0.25">
      <c r="B4166" s="156"/>
    </row>
    <row r="4167" spans="2:2" x14ac:dyDescent="0.25">
      <c r="B4167" s="156"/>
    </row>
    <row r="4168" spans="2:2" x14ac:dyDescent="0.25">
      <c r="B4168" s="156"/>
    </row>
    <row r="4169" spans="2:2" x14ac:dyDescent="0.25">
      <c r="B4169" s="156"/>
    </row>
    <row r="4170" spans="2:2" x14ac:dyDescent="0.25">
      <c r="B4170" s="156"/>
    </row>
    <row r="4171" spans="2:2" x14ac:dyDescent="0.25">
      <c r="B4171" s="156"/>
    </row>
    <row r="4172" spans="2:2" x14ac:dyDescent="0.25">
      <c r="B4172" s="156"/>
    </row>
    <row r="4173" spans="2:2" x14ac:dyDescent="0.25">
      <c r="B4173" s="156"/>
    </row>
    <row r="4174" spans="2:2" x14ac:dyDescent="0.25">
      <c r="B4174" s="156"/>
    </row>
    <row r="4175" spans="2:2" x14ac:dyDescent="0.25">
      <c r="B4175" s="156"/>
    </row>
    <row r="4176" spans="2:2" x14ac:dyDescent="0.25">
      <c r="B4176" s="156"/>
    </row>
    <row r="4177" spans="2:2" x14ac:dyDescent="0.25">
      <c r="B4177" s="156"/>
    </row>
    <row r="4178" spans="2:2" x14ac:dyDescent="0.25">
      <c r="B4178" s="156"/>
    </row>
    <row r="4179" spans="2:2" x14ac:dyDescent="0.25">
      <c r="B4179" s="156"/>
    </row>
    <row r="4180" spans="2:2" x14ac:dyDescent="0.25">
      <c r="B4180" s="156"/>
    </row>
    <row r="4181" spans="2:2" x14ac:dyDescent="0.25">
      <c r="B4181" s="156"/>
    </row>
    <row r="4182" spans="2:2" x14ac:dyDescent="0.25">
      <c r="B4182" s="156"/>
    </row>
    <row r="4183" spans="2:2" x14ac:dyDescent="0.25">
      <c r="B4183" s="156"/>
    </row>
    <row r="4184" spans="2:2" x14ac:dyDescent="0.25">
      <c r="B4184" s="156"/>
    </row>
    <row r="4185" spans="2:2" x14ac:dyDescent="0.25">
      <c r="B4185" s="156"/>
    </row>
    <row r="4186" spans="2:2" x14ac:dyDescent="0.25">
      <c r="B4186" s="156"/>
    </row>
    <row r="4187" spans="2:2" x14ac:dyDescent="0.25">
      <c r="B4187" s="156"/>
    </row>
    <row r="4188" spans="2:2" x14ac:dyDescent="0.25">
      <c r="B4188" s="156"/>
    </row>
    <row r="4189" spans="2:2" x14ac:dyDescent="0.25">
      <c r="B4189" s="156"/>
    </row>
    <row r="4190" spans="2:2" x14ac:dyDescent="0.25">
      <c r="B4190" s="156"/>
    </row>
    <row r="4191" spans="2:2" x14ac:dyDescent="0.25">
      <c r="B4191" s="156"/>
    </row>
    <row r="4192" spans="2:2" x14ac:dyDescent="0.25">
      <c r="B4192" s="156"/>
    </row>
    <row r="4193" spans="2:2" x14ac:dyDescent="0.25">
      <c r="B4193" s="156"/>
    </row>
    <row r="4194" spans="2:2" x14ac:dyDescent="0.25">
      <c r="B4194" s="156"/>
    </row>
    <row r="4195" spans="2:2" x14ac:dyDescent="0.25">
      <c r="B4195" s="156"/>
    </row>
    <row r="4196" spans="2:2" x14ac:dyDescent="0.25">
      <c r="B4196" s="156"/>
    </row>
    <row r="4197" spans="2:2" x14ac:dyDescent="0.25">
      <c r="B4197" s="156"/>
    </row>
    <row r="4198" spans="2:2" x14ac:dyDescent="0.25">
      <c r="B4198" s="156"/>
    </row>
    <row r="4199" spans="2:2" x14ac:dyDescent="0.25">
      <c r="B4199" s="156"/>
    </row>
    <row r="4200" spans="2:2" x14ac:dyDescent="0.25">
      <c r="B4200" s="156"/>
    </row>
    <row r="4201" spans="2:2" x14ac:dyDescent="0.25">
      <c r="B4201" s="156"/>
    </row>
    <row r="4202" spans="2:2" x14ac:dyDescent="0.25">
      <c r="B4202" s="156"/>
    </row>
    <row r="4203" spans="2:2" x14ac:dyDescent="0.25">
      <c r="B4203" s="156"/>
    </row>
    <row r="4204" spans="2:2" x14ac:dyDescent="0.25">
      <c r="B4204" s="156"/>
    </row>
    <row r="4205" spans="2:2" x14ac:dyDescent="0.25">
      <c r="B4205" s="156"/>
    </row>
    <row r="4206" spans="2:2" x14ac:dyDescent="0.25">
      <c r="B4206" s="156"/>
    </row>
    <row r="4207" spans="2:2" x14ac:dyDescent="0.25">
      <c r="B4207" s="156"/>
    </row>
    <row r="4208" spans="2:2" x14ac:dyDescent="0.25">
      <c r="B4208" s="156"/>
    </row>
    <row r="4209" spans="2:2" x14ac:dyDescent="0.25">
      <c r="B4209" s="156"/>
    </row>
    <row r="4210" spans="2:2" x14ac:dyDescent="0.25">
      <c r="B4210" s="156"/>
    </row>
    <row r="4211" spans="2:2" x14ac:dyDescent="0.25">
      <c r="B4211" s="156"/>
    </row>
    <row r="4212" spans="2:2" x14ac:dyDescent="0.25">
      <c r="B4212" s="156"/>
    </row>
    <row r="4213" spans="2:2" x14ac:dyDescent="0.25">
      <c r="B4213" s="156"/>
    </row>
    <row r="4214" spans="2:2" x14ac:dyDescent="0.25">
      <c r="B4214" s="156"/>
    </row>
    <row r="4215" spans="2:2" x14ac:dyDescent="0.25">
      <c r="B4215" s="156"/>
    </row>
    <row r="4216" spans="2:2" x14ac:dyDescent="0.25">
      <c r="B4216" s="156"/>
    </row>
    <row r="4217" spans="2:2" x14ac:dyDescent="0.25">
      <c r="B4217" s="156"/>
    </row>
    <row r="4218" spans="2:2" x14ac:dyDescent="0.25">
      <c r="B4218" s="156"/>
    </row>
    <row r="4219" spans="2:2" x14ac:dyDescent="0.25">
      <c r="B4219" s="156"/>
    </row>
    <row r="4220" spans="2:2" x14ac:dyDescent="0.25">
      <c r="B4220" s="156"/>
    </row>
    <row r="4221" spans="2:2" x14ac:dyDescent="0.25">
      <c r="B4221" s="156"/>
    </row>
    <row r="4222" spans="2:2" x14ac:dyDescent="0.25">
      <c r="B4222" s="156"/>
    </row>
    <row r="4223" spans="2:2" x14ac:dyDescent="0.25">
      <c r="B4223" s="156"/>
    </row>
    <row r="4224" spans="2:2" x14ac:dyDescent="0.25">
      <c r="B4224" s="156"/>
    </row>
    <row r="4225" spans="2:2" x14ac:dyDescent="0.25">
      <c r="B4225" s="156"/>
    </row>
    <row r="4226" spans="2:2" x14ac:dyDescent="0.25">
      <c r="B4226" s="156"/>
    </row>
    <row r="4227" spans="2:2" x14ac:dyDescent="0.25">
      <c r="B4227" s="156"/>
    </row>
    <row r="4228" spans="2:2" x14ac:dyDescent="0.25">
      <c r="B4228" s="156"/>
    </row>
    <row r="4229" spans="2:2" x14ac:dyDescent="0.25">
      <c r="B4229" s="156"/>
    </row>
    <row r="4230" spans="2:2" x14ac:dyDescent="0.25">
      <c r="B4230" s="156"/>
    </row>
    <row r="4231" spans="2:2" x14ac:dyDescent="0.25">
      <c r="B4231" s="156"/>
    </row>
    <row r="4232" spans="2:2" x14ac:dyDescent="0.25">
      <c r="B4232" s="156"/>
    </row>
    <row r="4233" spans="2:2" x14ac:dyDescent="0.25">
      <c r="B4233" s="156"/>
    </row>
    <row r="4234" spans="2:2" x14ac:dyDescent="0.25">
      <c r="B4234" s="156"/>
    </row>
    <row r="4235" spans="2:2" x14ac:dyDescent="0.25">
      <c r="B4235" s="156"/>
    </row>
    <row r="4236" spans="2:2" x14ac:dyDescent="0.25">
      <c r="B4236" s="156"/>
    </row>
    <row r="4237" spans="2:2" x14ac:dyDescent="0.25">
      <c r="B4237" s="156"/>
    </row>
    <row r="4238" spans="2:2" x14ac:dyDescent="0.25">
      <c r="B4238" s="156"/>
    </row>
    <row r="4239" spans="2:2" x14ac:dyDescent="0.25">
      <c r="B4239" s="156"/>
    </row>
    <row r="4240" spans="2:2" x14ac:dyDescent="0.25">
      <c r="B4240" s="156"/>
    </row>
    <row r="4241" spans="2:2" x14ac:dyDescent="0.25">
      <c r="B4241" s="156"/>
    </row>
    <row r="4242" spans="2:2" x14ac:dyDescent="0.25">
      <c r="B4242" s="156"/>
    </row>
    <row r="4243" spans="2:2" x14ac:dyDescent="0.25">
      <c r="B4243" s="156"/>
    </row>
    <row r="4244" spans="2:2" x14ac:dyDescent="0.25">
      <c r="B4244" s="156"/>
    </row>
    <row r="4245" spans="2:2" x14ac:dyDescent="0.25">
      <c r="B4245" s="156"/>
    </row>
    <row r="4246" spans="2:2" x14ac:dyDescent="0.25">
      <c r="B4246" s="156"/>
    </row>
    <row r="4247" spans="2:2" x14ac:dyDescent="0.25">
      <c r="B4247" s="156"/>
    </row>
    <row r="4248" spans="2:2" x14ac:dyDescent="0.25">
      <c r="B4248" s="156"/>
    </row>
    <row r="4249" spans="2:2" x14ac:dyDescent="0.25">
      <c r="B4249" s="156"/>
    </row>
    <row r="4250" spans="2:2" x14ac:dyDescent="0.25">
      <c r="B4250" s="156"/>
    </row>
    <row r="4251" spans="2:2" x14ac:dyDescent="0.25">
      <c r="B4251" s="156"/>
    </row>
    <row r="4252" spans="2:2" x14ac:dyDescent="0.25">
      <c r="B4252" s="156"/>
    </row>
    <row r="4253" spans="2:2" x14ac:dyDescent="0.25">
      <c r="B4253" s="156"/>
    </row>
    <row r="4254" spans="2:2" x14ac:dyDescent="0.25">
      <c r="B4254" s="156"/>
    </row>
    <row r="4255" spans="2:2" x14ac:dyDescent="0.25">
      <c r="B4255" s="156"/>
    </row>
    <row r="4256" spans="2:2" x14ac:dyDescent="0.25">
      <c r="B4256" s="156"/>
    </row>
    <row r="4257" spans="2:2" x14ac:dyDescent="0.25">
      <c r="B4257" s="156"/>
    </row>
    <row r="4258" spans="2:2" x14ac:dyDescent="0.25">
      <c r="B4258" s="156"/>
    </row>
    <row r="4259" spans="2:2" x14ac:dyDescent="0.25">
      <c r="B4259" s="156"/>
    </row>
    <row r="4260" spans="2:2" x14ac:dyDescent="0.25">
      <c r="B4260" s="156"/>
    </row>
    <row r="4261" spans="2:2" x14ac:dyDescent="0.25">
      <c r="B4261" s="156"/>
    </row>
    <row r="4262" spans="2:2" x14ac:dyDescent="0.25">
      <c r="B4262" s="156"/>
    </row>
    <row r="4263" spans="2:2" x14ac:dyDescent="0.25">
      <c r="B4263" s="156"/>
    </row>
    <row r="4264" spans="2:2" x14ac:dyDescent="0.25">
      <c r="B4264" s="156"/>
    </row>
    <row r="4265" spans="2:2" x14ac:dyDescent="0.25">
      <c r="B4265" s="156"/>
    </row>
    <row r="4266" spans="2:2" x14ac:dyDescent="0.25">
      <c r="B4266" s="156"/>
    </row>
    <row r="4267" spans="2:2" x14ac:dyDescent="0.25">
      <c r="B4267" s="156"/>
    </row>
    <row r="4268" spans="2:2" x14ac:dyDescent="0.25">
      <c r="B4268" s="156"/>
    </row>
    <row r="4269" spans="2:2" x14ac:dyDescent="0.25">
      <c r="B4269" s="156"/>
    </row>
    <row r="4270" spans="2:2" x14ac:dyDescent="0.25">
      <c r="B4270" s="156"/>
    </row>
    <row r="4271" spans="2:2" x14ac:dyDescent="0.25">
      <c r="B4271" s="156"/>
    </row>
    <row r="4272" spans="2:2" x14ac:dyDescent="0.25">
      <c r="B4272" s="156"/>
    </row>
    <row r="4273" spans="2:2" x14ac:dyDescent="0.25">
      <c r="B4273" s="156"/>
    </row>
    <row r="4274" spans="2:2" x14ac:dyDescent="0.25">
      <c r="B4274" s="156"/>
    </row>
    <row r="4275" spans="2:2" x14ac:dyDescent="0.25">
      <c r="B4275" s="156"/>
    </row>
    <row r="4276" spans="2:2" x14ac:dyDescent="0.25">
      <c r="B4276" s="156"/>
    </row>
    <row r="4277" spans="2:2" x14ac:dyDescent="0.25">
      <c r="B4277" s="156"/>
    </row>
    <row r="4278" spans="2:2" x14ac:dyDescent="0.25">
      <c r="B4278" s="156"/>
    </row>
    <row r="4279" spans="2:2" x14ac:dyDescent="0.25">
      <c r="B4279" s="156"/>
    </row>
    <row r="4280" spans="2:2" x14ac:dyDescent="0.25">
      <c r="B4280" s="156"/>
    </row>
    <row r="4281" spans="2:2" x14ac:dyDescent="0.25">
      <c r="B4281" s="156"/>
    </row>
    <row r="4282" spans="2:2" x14ac:dyDescent="0.25">
      <c r="B4282" s="156"/>
    </row>
    <row r="4283" spans="2:2" x14ac:dyDescent="0.25">
      <c r="B4283" s="156"/>
    </row>
    <row r="4284" spans="2:2" x14ac:dyDescent="0.25">
      <c r="B4284" s="156"/>
    </row>
    <row r="4285" spans="2:2" x14ac:dyDescent="0.25">
      <c r="B4285" s="156"/>
    </row>
    <row r="4286" spans="2:2" x14ac:dyDescent="0.25">
      <c r="B4286" s="156"/>
    </row>
    <row r="4287" spans="2:2" x14ac:dyDescent="0.25">
      <c r="B4287" s="156"/>
    </row>
    <row r="4288" spans="2:2" x14ac:dyDescent="0.25">
      <c r="B4288" s="156"/>
    </row>
    <row r="4289" spans="2:2" x14ac:dyDescent="0.25">
      <c r="B4289" s="156"/>
    </row>
    <row r="4290" spans="2:2" x14ac:dyDescent="0.25">
      <c r="B4290" s="156"/>
    </row>
    <row r="4291" spans="2:2" x14ac:dyDescent="0.25">
      <c r="B4291" s="156"/>
    </row>
    <row r="4292" spans="2:2" x14ac:dyDescent="0.25">
      <c r="B4292" s="156"/>
    </row>
    <row r="4293" spans="2:2" x14ac:dyDescent="0.25">
      <c r="B4293" s="156"/>
    </row>
    <row r="4294" spans="2:2" x14ac:dyDescent="0.25">
      <c r="B4294" s="156"/>
    </row>
    <row r="4295" spans="2:2" x14ac:dyDescent="0.25">
      <c r="B4295" s="156"/>
    </row>
    <row r="4296" spans="2:2" x14ac:dyDescent="0.25">
      <c r="B4296" s="156"/>
    </row>
    <row r="4297" spans="2:2" x14ac:dyDescent="0.25">
      <c r="B4297" s="156"/>
    </row>
    <row r="4298" spans="2:2" x14ac:dyDescent="0.25">
      <c r="B4298" s="156"/>
    </row>
    <row r="4299" spans="2:2" x14ac:dyDescent="0.25">
      <c r="B4299" s="156"/>
    </row>
    <row r="4300" spans="2:2" x14ac:dyDescent="0.25">
      <c r="B4300" s="156"/>
    </row>
    <row r="4301" spans="2:2" x14ac:dyDescent="0.25">
      <c r="B4301" s="156"/>
    </row>
    <row r="4302" spans="2:2" x14ac:dyDescent="0.25">
      <c r="B4302" s="156"/>
    </row>
    <row r="4303" spans="2:2" x14ac:dyDescent="0.25">
      <c r="B4303" s="156"/>
    </row>
    <row r="4304" spans="2:2" x14ac:dyDescent="0.25">
      <c r="B4304" s="156"/>
    </row>
    <row r="4305" spans="2:2" x14ac:dyDescent="0.25">
      <c r="B4305" s="156"/>
    </row>
    <row r="4306" spans="2:2" x14ac:dyDescent="0.25">
      <c r="B4306" s="156"/>
    </row>
    <row r="4307" spans="2:2" x14ac:dyDescent="0.25">
      <c r="B4307" s="156"/>
    </row>
    <row r="4308" spans="2:2" x14ac:dyDescent="0.25">
      <c r="B4308" s="156"/>
    </row>
    <row r="4309" spans="2:2" x14ac:dyDescent="0.25">
      <c r="B4309" s="156"/>
    </row>
    <row r="4310" spans="2:2" x14ac:dyDescent="0.25">
      <c r="B4310" s="156"/>
    </row>
    <row r="4311" spans="2:2" x14ac:dyDescent="0.25">
      <c r="B4311" s="156"/>
    </row>
    <row r="4312" spans="2:2" x14ac:dyDescent="0.25">
      <c r="B4312" s="156"/>
    </row>
    <row r="4313" spans="2:2" x14ac:dyDescent="0.25">
      <c r="B4313" s="156"/>
    </row>
    <row r="4314" spans="2:2" x14ac:dyDescent="0.25">
      <c r="B4314" s="156"/>
    </row>
    <row r="4315" spans="2:2" x14ac:dyDescent="0.25">
      <c r="B4315" s="156"/>
    </row>
    <row r="4316" spans="2:2" x14ac:dyDescent="0.25">
      <c r="B4316" s="156"/>
    </row>
    <row r="4317" spans="2:2" x14ac:dyDescent="0.25">
      <c r="B4317" s="156"/>
    </row>
    <row r="4318" spans="2:2" x14ac:dyDescent="0.25">
      <c r="B4318" s="156"/>
    </row>
    <row r="4319" spans="2:2" x14ac:dyDescent="0.25">
      <c r="B4319" s="156"/>
    </row>
    <row r="4320" spans="2:2" x14ac:dyDescent="0.25">
      <c r="B4320" s="156"/>
    </row>
    <row r="4321" spans="2:2" x14ac:dyDescent="0.25">
      <c r="B4321" s="156"/>
    </row>
    <row r="4322" spans="2:2" x14ac:dyDescent="0.25">
      <c r="B4322" s="156"/>
    </row>
    <row r="4323" spans="2:2" x14ac:dyDescent="0.25">
      <c r="B4323" s="156"/>
    </row>
    <row r="4324" spans="2:2" x14ac:dyDescent="0.25">
      <c r="B4324" s="156"/>
    </row>
    <row r="4325" spans="2:2" x14ac:dyDescent="0.25">
      <c r="B4325" s="156"/>
    </row>
    <row r="4326" spans="2:2" x14ac:dyDescent="0.25">
      <c r="B4326" s="156"/>
    </row>
    <row r="4327" spans="2:2" x14ac:dyDescent="0.25">
      <c r="B4327" s="156"/>
    </row>
    <row r="4328" spans="2:2" x14ac:dyDescent="0.25">
      <c r="B4328" s="156"/>
    </row>
    <row r="4329" spans="2:2" x14ac:dyDescent="0.25">
      <c r="B4329" s="156"/>
    </row>
    <row r="4330" spans="2:2" x14ac:dyDescent="0.25">
      <c r="B4330" s="156"/>
    </row>
    <row r="4331" spans="2:2" x14ac:dyDescent="0.25">
      <c r="B4331" s="156"/>
    </row>
    <row r="4332" spans="2:2" x14ac:dyDescent="0.25">
      <c r="B4332" s="156"/>
    </row>
    <row r="4333" spans="2:2" x14ac:dyDescent="0.25">
      <c r="B4333" s="156"/>
    </row>
    <row r="4334" spans="2:2" x14ac:dyDescent="0.25">
      <c r="B4334" s="156"/>
    </row>
    <row r="4335" spans="2:2" x14ac:dyDescent="0.25">
      <c r="B4335" s="156"/>
    </row>
    <row r="4336" spans="2:2" x14ac:dyDescent="0.25">
      <c r="B4336" s="156"/>
    </row>
    <row r="4337" spans="2:2" x14ac:dyDescent="0.25">
      <c r="B4337" s="156"/>
    </row>
    <row r="4338" spans="2:2" x14ac:dyDescent="0.25">
      <c r="B4338" s="156"/>
    </row>
    <row r="4339" spans="2:2" x14ac:dyDescent="0.25">
      <c r="B4339" s="156"/>
    </row>
    <row r="4340" spans="2:2" x14ac:dyDescent="0.25">
      <c r="B4340" s="156"/>
    </row>
    <row r="4341" spans="2:2" x14ac:dyDescent="0.25">
      <c r="B4341" s="156"/>
    </row>
    <row r="4342" spans="2:2" x14ac:dyDescent="0.25">
      <c r="B4342" s="156"/>
    </row>
    <row r="4343" spans="2:2" x14ac:dyDescent="0.25">
      <c r="B4343" s="156"/>
    </row>
    <row r="4344" spans="2:2" x14ac:dyDescent="0.25">
      <c r="B4344" s="156"/>
    </row>
    <row r="4345" spans="2:2" x14ac:dyDescent="0.25">
      <c r="B4345" s="156"/>
    </row>
    <row r="4346" spans="2:2" x14ac:dyDescent="0.25">
      <c r="B4346" s="156"/>
    </row>
    <row r="4347" spans="2:2" x14ac:dyDescent="0.25">
      <c r="B4347" s="156"/>
    </row>
    <row r="4348" spans="2:2" x14ac:dyDescent="0.25">
      <c r="B4348" s="156"/>
    </row>
    <row r="4349" spans="2:2" x14ac:dyDescent="0.25">
      <c r="B4349" s="156"/>
    </row>
    <row r="4350" spans="2:2" x14ac:dyDescent="0.25">
      <c r="B4350" s="156"/>
    </row>
    <row r="4351" spans="2:2" x14ac:dyDescent="0.25">
      <c r="B4351" s="156"/>
    </row>
    <row r="4352" spans="2:2" x14ac:dyDescent="0.25">
      <c r="B4352" s="156"/>
    </row>
    <row r="4353" spans="2:2" x14ac:dyDescent="0.25">
      <c r="B4353" s="156"/>
    </row>
    <row r="4354" spans="2:2" x14ac:dyDescent="0.25">
      <c r="B4354" s="156"/>
    </row>
    <row r="4355" spans="2:2" x14ac:dyDescent="0.25">
      <c r="B4355" s="156"/>
    </row>
    <row r="4356" spans="2:2" x14ac:dyDescent="0.25">
      <c r="B4356" s="156"/>
    </row>
    <row r="4357" spans="2:2" x14ac:dyDescent="0.25">
      <c r="B4357" s="156"/>
    </row>
    <row r="4358" spans="2:2" x14ac:dyDescent="0.25">
      <c r="B4358" s="156"/>
    </row>
    <row r="4359" spans="2:2" x14ac:dyDescent="0.25">
      <c r="B4359" s="156"/>
    </row>
    <row r="4360" spans="2:2" x14ac:dyDescent="0.25">
      <c r="B4360" s="156"/>
    </row>
    <row r="4361" spans="2:2" x14ac:dyDescent="0.25">
      <c r="B4361" s="156"/>
    </row>
    <row r="4362" spans="2:2" x14ac:dyDescent="0.25">
      <c r="B4362" s="156"/>
    </row>
    <row r="4363" spans="2:2" x14ac:dyDescent="0.25">
      <c r="B4363" s="156"/>
    </row>
    <row r="4364" spans="2:2" x14ac:dyDescent="0.25">
      <c r="B4364" s="156"/>
    </row>
    <row r="4365" spans="2:2" x14ac:dyDescent="0.25">
      <c r="B4365" s="156"/>
    </row>
    <row r="4366" spans="2:2" x14ac:dyDescent="0.25">
      <c r="B4366" s="156"/>
    </row>
    <row r="4367" spans="2:2" x14ac:dyDescent="0.25">
      <c r="B4367" s="156"/>
    </row>
    <row r="4368" spans="2:2" x14ac:dyDescent="0.25">
      <c r="B4368" s="156"/>
    </row>
    <row r="4369" spans="2:2" x14ac:dyDescent="0.25">
      <c r="B4369" s="156"/>
    </row>
    <row r="4370" spans="2:2" x14ac:dyDescent="0.25">
      <c r="B4370" s="156"/>
    </row>
    <row r="4371" spans="2:2" x14ac:dyDescent="0.25">
      <c r="B4371" s="156"/>
    </row>
    <row r="4372" spans="2:2" x14ac:dyDescent="0.25">
      <c r="B4372" s="156"/>
    </row>
    <row r="4373" spans="2:2" x14ac:dyDescent="0.25">
      <c r="B4373" s="156"/>
    </row>
    <row r="4374" spans="2:2" x14ac:dyDescent="0.25">
      <c r="B4374" s="156"/>
    </row>
    <row r="4375" spans="2:2" x14ac:dyDescent="0.25">
      <c r="B4375" s="156"/>
    </row>
    <row r="4376" spans="2:2" x14ac:dyDescent="0.25">
      <c r="B4376" s="156"/>
    </row>
    <row r="4377" spans="2:2" x14ac:dyDescent="0.25">
      <c r="B4377" s="156"/>
    </row>
    <row r="4378" spans="2:2" x14ac:dyDescent="0.25">
      <c r="B4378" s="156"/>
    </row>
    <row r="4379" spans="2:2" x14ac:dyDescent="0.25">
      <c r="B4379" s="156"/>
    </row>
    <row r="4380" spans="2:2" x14ac:dyDescent="0.25">
      <c r="B4380" s="156"/>
    </row>
    <row r="4381" spans="2:2" x14ac:dyDescent="0.25">
      <c r="B4381" s="156"/>
    </row>
    <row r="4382" spans="2:2" x14ac:dyDescent="0.25">
      <c r="B4382" s="156"/>
    </row>
    <row r="4383" spans="2:2" x14ac:dyDescent="0.25">
      <c r="B4383" s="156"/>
    </row>
    <row r="4384" spans="2:2" x14ac:dyDescent="0.25">
      <c r="B4384" s="156"/>
    </row>
    <row r="4385" spans="2:2" x14ac:dyDescent="0.25">
      <c r="B4385" s="156"/>
    </row>
    <row r="4386" spans="2:2" x14ac:dyDescent="0.25">
      <c r="B4386" s="156"/>
    </row>
    <row r="4387" spans="2:2" x14ac:dyDescent="0.25">
      <c r="B4387" s="156"/>
    </row>
    <row r="4388" spans="2:2" x14ac:dyDescent="0.25">
      <c r="B4388" s="156"/>
    </row>
    <row r="4389" spans="2:2" x14ac:dyDescent="0.25">
      <c r="B4389" s="156"/>
    </row>
    <row r="4390" spans="2:2" x14ac:dyDescent="0.25">
      <c r="B4390" s="156"/>
    </row>
    <row r="4391" spans="2:2" x14ac:dyDescent="0.25">
      <c r="B4391" s="156"/>
    </row>
    <row r="4392" spans="2:2" x14ac:dyDescent="0.25">
      <c r="B4392" s="156"/>
    </row>
    <row r="4393" spans="2:2" x14ac:dyDescent="0.25">
      <c r="B4393" s="156"/>
    </row>
    <row r="4394" spans="2:2" x14ac:dyDescent="0.25">
      <c r="B4394" s="156"/>
    </row>
    <row r="4395" spans="2:2" x14ac:dyDescent="0.25">
      <c r="B4395" s="156"/>
    </row>
    <row r="4396" spans="2:2" x14ac:dyDescent="0.25">
      <c r="B4396" s="156"/>
    </row>
    <row r="4397" spans="2:2" x14ac:dyDescent="0.25">
      <c r="B4397" s="156"/>
    </row>
    <row r="4398" spans="2:2" x14ac:dyDescent="0.25">
      <c r="B4398" s="156"/>
    </row>
    <row r="4399" spans="2:2" x14ac:dyDescent="0.25">
      <c r="B4399" s="156"/>
    </row>
    <row r="4400" spans="2:2" x14ac:dyDescent="0.25">
      <c r="B4400" s="156"/>
    </row>
    <row r="4401" spans="2:2" x14ac:dyDescent="0.25">
      <c r="B4401" s="156"/>
    </row>
    <row r="4402" spans="2:2" x14ac:dyDescent="0.25">
      <c r="B4402" s="156"/>
    </row>
    <row r="4403" spans="2:2" x14ac:dyDescent="0.25">
      <c r="B4403" s="156"/>
    </row>
    <row r="4404" spans="2:2" x14ac:dyDescent="0.25">
      <c r="B4404" s="156"/>
    </row>
    <row r="4405" spans="2:2" x14ac:dyDescent="0.25">
      <c r="B4405" s="156"/>
    </row>
    <row r="4406" spans="2:2" x14ac:dyDescent="0.25">
      <c r="B4406" s="156"/>
    </row>
    <row r="4407" spans="2:2" x14ac:dyDescent="0.25">
      <c r="B4407" s="156"/>
    </row>
    <row r="4408" spans="2:2" x14ac:dyDescent="0.25">
      <c r="B4408" s="156"/>
    </row>
    <row r="4409" spans="2:2" x14ac:dyDescent="0.25">
      <c r="B4409" s="156"/>
    </row>
    <row r="4410" spans="2:2" x14ac:dyDescent="0.25">
      <c r="B4410" s="156"/>
    </row>
    <row r="4411" spans="2:2" x14ac:dyDescent="0.25">
      <c r="B4411" s="156"/>
    </row>
    <row r="4412" spans="2:2" x14ac:dyDescent="0.25">
      <c r="B4412" s="156"/>
    </row>
    <row r="4413" spans="2:2" x14ac:dyDescent="0.25">
      <c r="B4413" s="156"/>
    </row>
    <row r="4414" spans="2:2" x14ac:dyDescent="0.25">
      <c r="B4414" s="156"/>
    </row>
    <row r="4415" spans="2:2" x14ac:dyDescent="0.25">
      <c r="B4415" s="156"/>
    </row>
    <row r="4416" spans="2:2" x14ac:dyDescent="0.25">
      <c r="B4416" s="156"/>
    </row>
    <row r="4417" spans="2:2" x14ac:dyDescent="0.25">
      <c r="B4417" s="156"/>
    </row>
    <row r="4418" spans="2:2" x14ac:dyDescent="0.25">
      <c r="B4418" s="156"/>
    </row>
    <row r="4419" spans="2:2" x14ac:dyDescent="0.25">
      <c r="B4419" s="156"/>
    </row>
    <row r="4420" spans="2:2" x14ac:dyDescent="0.25">
      <c r="B4420" s="156"/>
    </row>
    <row r="4421" spans="2:2" x14ac:dyDescent="0.25">
      <c r="B4421" s="156"/>
    </row>
    <row r="4422" spans="2:2" x14ac:dyDescent="0.25">
      <c r="B4422" s="156"/>
    </row>
    <row r="4423" spans="2:2" x14ac:dyDescent="0.25">
      <c r="B4423" s="156"/>
    </row>
    <row r="4424" spans="2:2" x14ac:dyDescent="0.25">
      <c r="B4424" s="156"/>
    </row>
    <row r="4425" spans="2:2" x14ac:dyDescent="0.25">
      <c r="B4425" s="156"/>
    </row>
    <row r="4426" spans="2:2" x14ac:dyDescent="0.25">
      <c r="B4426" s="156"/>
    </row>
    <row r="4427" spans="2:2" x14ac:dyDescent="0.25">
      <c r="B4427" s="156"/>
    </row>
    <row r="4428" spans="2:2" x14ac:dyDescent="0.25">
      <c r="B4428" s="156"/>
    </row>
    <row r="4429" spans="2:2" x14ac:dyDescent="0.25">
      <c r="B4429" s="156"/>
    </row>
    <row r="4430" spans="2:2" x14ac:dyDescent="0.25">
      <c r="B4430" s="156"/>
    </row>
    <row r="4431" spans="2:2" x14ac:dyDescent="0.25">
      <c r="B4431" s="156"/>
    </row>
    <row r="4432" spans="2:2" x14ac:dyDescent="0.25">
      <c r="B4432" s="156"/>
    </row>
    <row r="4433" spans="2:2" x14ac:dyDescent="0.25">
      <c r="B4433" s="156"/>
    </row>
    <row r="4434" spans="2:2" x14ac:dyDescent="0.25">
      <c r="B4434" s="156"/>
    </row>
    <row r="4435" spans="2:2" x14ac:dyDescent="0.25">
      <c r="B4435" s="156"/>
    </row>
    <row r="4436" spans="2:2" x14ac:dyDescent="0.25">
      <c r="B4436" s="156"/>
    </row>
    <row r="4437" spans="2:2" x14ac:dyDescent="0.25">
      <c r="B4437" s="156"/>
    </row>
    <row r="4438" spans="2:2" x14ac:dyDescent="0.25">
      <c r="B4438" s="156"/>
    </row>
    <row r="4439" spans="2:2" x14ac:dyDescent="0.25">
      <c r="B4439" s="156"/>
    </row>
    <row r="4440" spans="2:2" x14ac:dyDescent="0.25">
      <c r="B4440" s="156"/>
    </row>
    <row r="4441" spans="2:2" x14ac:dyDescent="0.25">
      <c r="B4441" s="156"/>
    </row>
    <row r="4442" spans="2:2" x14ac:dyDescent="0.25">
      <c r="B4442" s="156"/>
    </row>
    <row r="4443" spans="2:2" x14ac:dyDescent="0.25">
      <c r="B4443" s="156"/>
    </row>
    <row r="4444" spans="2:2" x14ac:dyDescent="0.25">
      <c r="B4444" s="156"/>
    </row>
    <row r="4445" spans="2:2" x14ac:dyDescent="0.25">
      <c r="B4445" s="156"/>
    </row>
    <row r="4446" spans="2:2" x14ac:dyDescent="0.25">
      <c r="B4446" s="156"/>
    </row>
    <row r="4447" spans="2:2" x14ac:dyDescent="0.25">
      <c r="B4447" s="156"/>
    </row>
    <row r="4448" spans="2:2" x14ac:dyDescent="0.25">
      <c r="B4448" s="156"/>
    </row>
    <row r="4449" spans="2:2" x14ac:dyDescent="0.25">
      <c r="B4449" s="156"/>
    </row>
    <row r="4450" spans="2:2" x14ac:dyDescent="0.25">
      <c r="B4450" s="156"/>
    </row>
    <row r="4451" spans="2:2" x14ac:dyDescent="0.25">
      <c r="B4451" s="156"/>
    </row>
    <row r="4452" spans="2:2" x14ac:dyDescent="0.25">
      <c r="B4452" s="156"/>
    </row>
    <row r="4453" spans="2:2" x14ac:dyDescent="0.25">
      <c r="B4453" s="156"/>
    </row>
    <row r="4454" spans="2:2" x14ac:dyDescent="0.25">
      <c r="B4454" s="156"/>
    </row>
    <row r="4455" spans="2:2" x14ac:dyDescent="0.25">
      <c r="B4455" s="156"/>
    </row>
    <row r="4456" spans="2:2" x14ac:dyDescent="0.25">
      <c r="B4456" s="156"/>
    </row>
    <row r="4457" spans="2:2" x14ac:dyDescent="0.25">
      <c r="B4457" s="156"/>
    </row>
    <row r="4458" spans="2:2" x14ac:dyDescent="0.25">
      <c r="B4458" s="156"/>
    </row>
    <row r="4459" spans="2:2" x14ac:dyDescent="0.25">
      <c r="B4459" s="156"/>
    </row>
    <row r="4460" spans="2:2" x14ac:dyDescent="0.25">
      <c r="B4460" s="156"/>
    </row>
    <row r="4461" spans="2:2" x14ac:dyDescent="0.25">
      <c r="B4461" s="156"/>
    </row>
    <row r="4462" spans="2:2" x14ac:dyDescent="0.25">
      <c r="B4462" s="156"/>
    </row>
    <row r="4463" spans="2:2" x14ac:dyDescent="0.25">
      <c r="B4463" s="156"/>
    </row>
    <row r="4464" spans="2:2" x14ac:dyDescent="0.25">
      <c r="B4464" s="156"/>
    </row>
    <row r="4465" spans="2:2" x14ac:dyDescent="0.25">
      <c r="B4465" s="156"/>
    </row>
    <row r="4466" spans="2:2" x14ac:dyDescent="0.25">
      <c r="B4466" s="156"/>
    </row>
    <row r="4467" spans="2:2" x14ac:dyDescent="0.25">
      <c r="B4467" s="156"/>
    </row>
    <row r="4468" spans="2:2" x14ac:dyDescent="0.25">
      <c r="B4468" s="156"/>
    </row>
    <row r="4469" spans="2:2" x14ac:dyDescent="0.25">
      <c r="B4469" s="156"/>
    </row>
    <row r="4470" spans="2:2" x14ac:dyDescent="0.25">
      <c r="B4470" s="156"/>
    </row>
    <row r="4471" spans="2:2" x14ac:dyDescent="0.25">
      <c r="B4471" s="156"/>
    </row>
    <row r="4472" spans="2:2" x14ac:dyDescent="0.25">
      <c r="B4472" s="156"/>
    </row>
    <row r="4473" spans="2:2" x14ac:dyDescent="0.25">
      <c r="B4473" s="156"/>
    </row>
    <row r="4474" spans="2:2" x14ac:dyDescent="0.25">
      <c r="B4474" s="156"/>
    </row>
    <row r="4475" spans="2:2" x14ac:dyDescent="0.25">
      <c r="B4475" s="156"/>
    </row>
    <row r="4476" spans="2:2" x14ac:dyDescent="0.25">
      <c r="B4476" s="156"/>
    </row>
    <row r="4477" spans="2:2" x14ac:dyDescent="0.25">
      <c r="B4477" s="156"/>
    </row>
    <row r="4478" spans="2:2" x14ac:dyDescent="0.25">
      <c r="B4478" s="156"/>
    </row>
    <row r="4479" spans="2:2" x14ac:dyDescent="0.25">
      <c r="B4479" s="156"/>
    </row>
    <row r="4480" spans="2:2" x14ac:dyDescent="0.25">
      <c r="B4480" s="156"/>
    </row>
    <row r="4481" spans="2:2" x14ac:dyDescent="0.25">
      <c r="B4481" s="156"/>
    </row>
    <row r="4482" spans="2:2" x14ac:dyDescent="0.25">
      <c r="B4482" s="156"/>
    </row>
    <row r="4483" spans="2:2" x14ac:dyDescent="0.25">
      <c r="B4483" s="156"/>
    </row>
    <row r="4484" spans="2:2" x14ac:dyDescent="0.25">
      <c r="B4484" s="156"/>
    </row>
    <row r="4485" spans="2:2" x14ac:dyDescent="0.25">
      <c r="B4485" s="156"/>
    </row>
    <row r="4486" spans="2:2" x14ac:dyDescent="0.25">
      <c r="B4486" s="156"/>
    </row>
    <row r="4487" spans="2:2" x14ac:dyDescent="0.25">
      <c r="B4487" s="156"/>
    </row>
    <row r="4488" spans="2:2" x14ac:dyDescent="0.25">
      <c r="B4488" s="156"/>
    </row>
    <row r="4489" spans="2:2" x14ac:dyDescent="0.25">
      <c r="B4489" s="156"/>
    </row>
    <row r="4490" spans="2:2" x14ac:dyDescent="0.25">
      <c r="B4490" s="156"/>
    </row>
    <row r="4491" spans="2:2" x14ac:dyDescent="0.25">
      <c r="B4491" s="156"/>
    </row>
    <row r="4492" spans="2:2" x14ac:dyDescent="0.25">
      <c r="B4492" s="156"/>
    </row>
    <row r="4493" spans="2:2" x14ac:dyDescent="0.25">
      <c r="B4493" s="156"/>
    </row>
    <row r="4494" spans="2:2" x14ac:dyDescent="0.25">
      <c r="B4494" s="156"/>
    </row>
    <row r="4495" spans="2:2" x14ac:dyDescent="0.25">
      <c r="B4495" s="156"/>
    </row>
    <row r="4496" spans="2:2" x14ac:dyDescent="0.25">
      <c r="B4496" s="156"/>
    </row>
    <row r="4497" spans="2:2" x14ac:dyDescent="0.25">
      <c r="B4497" s="156"/>
    </row>
    <row r="4498" spans="2:2" x14ac:dyDescent="0.25">
      <c r="B4498" s="156"/>
    </row>
    <row r="4499" spans="2:2" x14ac:dyDescent="0.25">
      <c r="B4499" s="156"/>
    </row>
    <row r="4500" spans="2:2" x14ac:dyDescent="0.25">
      <c r="B4500" s="156"/>
    </row>
    <row r="4501" spans="2:2" x14ac:dyDescent="0.25">
      <c r="B4501" s="156"/>
    </row>
    <row r="4502" spans="2:2" x14ac:dyDescent="0.25">
      <c r="B4502" s="156"/>
    </row>
    <row r="4503" spans="2:2" x14ac:dyDescent="0.25">
      <c r="B4503" s="156"/>
    </row>
    <row r="4504" spans="2:2" x14ac:dyDescent="0.25">
      <c r="B4504" s="156"/>
    </row>
    <row r="4505" spans="2:2" x14ac:dyDescent="0.25">
      <c r="B4505" s="156"/>
    </row>
    <row r="4506" spans="2:2" x14ac:dyDescent="0.25">
      <c r="B4506" s="156"/>
    </row>
    <row r="4507" spans="2:2" x14ac:dyDescent="0.25">
      <c r="B4507" s="156"/>
    </row>
    <row r="4508" spans="2:2" x14ac:dyDescent="0.25">
      <c r="B4508" s="156"/>
    </row>
    <row r="4509" spans="2:2" x14ac:dyDescent="0.25">
      <c r="B4509" s="156"/>
    </row>
    <row r="4510" spans="2:2" x14ac:dyDescent="0.25">
      <c r="B4510" s="156"/>
    </row>
    <row r="4511" spans="2:2" x14ac:dyDescent="0.25">
      <c r="B4511" s="156"/>
    </row>
    <row r="4512" spans="2:2" x14ac:dyDescent="0.25">
      <c r="B4512" s="156"/>
    </row>
    <row r="4513" spans="2:2" x14ac:dyDescent="0.25">
      <c r="B4513" s="156"/>
    </row>
    <row r="4514" spans="2:2" x14ac:dyDescent="0.25">
      <c r="B4514" s="156"/>
    </row>
    <row r="4515" spans="2:2" x14ac:dyDescent="0.25">
      <c r="B4515" s="156"/>
    </row>
    <row r="4516" spans="2:2" x14ac:dyDescent="0.25">
      <c r="B4516" s="156"/>
    </row>
    <row r="4517" spans="2:2" x14ac:dyDescent="0.25">
      <c r="B4517" s="156"/>
    </row>
    <row r="4518" spans="2:2" x14ac:dyDescent="0.25">
      <c r="B4518" s="156"/>
    </row>
    <row r="4519" spans="2:2" x14ac:dyDescent="0.25">
      <c r="B4519" s="156"/>
    </row>
    <row r="4520" spans="2:2" x14ac:dyDescent="0.25">
      <c r="B4520" s="156"/>
    </row>
    <row r="4521" spans="2:2" x14ac:dyDescent="0.25">
      <c r="B4521" s="156"/>
    </row>
    <row r="4522" spans="2:2" x14ac:dyDescent="0.25">
      <c r="B4522" s="156"/>
    </row>
    <row r="4523" spans="2:2" x14ac:dyDescent="0.25">
      <c r="B4523" s="156"/>
    </row>
    <row r="4524" spans="2:2" x14ac:dyDescent="0.25">
      <c r="B4524" s="156"/>
    </row>
    <row r="4525" spans="2:2" x14ac:dyDescent="0.25">
      <c r="B4525" s="156"/>
    </row>
    <row r="4526" spans="2:2" x14ac:dyDescent="0.25">
      <c r="B4526" s="156"/>
    </row>
    <row r="4527" spans="2:2" x14ac:dyDescent="0.25">
      <c r="B4527" s="156"/>
    </row>
    <row r="4528" spans="2:2" x14ac:dyDescent="0.25">
      <c r="B4528" s="156"/>
    </row>
    <row r="4529" spans="2:2" x14ac:dyDescent="0.25">
      <c r="B4529" s="156"/>
    </row>
    <row r="4530" spans="2:2" x14ac:dyDescent="0.25">
      <c r="B4530" s="156"/>
    </row>
    <row r="4531" spans="2:2" x14ac:dyDescent="0.25">
      <c r="B4531" s="156"/>
    </row>
    <row r="4532" spans="2:2" x14ac:dyDescent="0.25">
      <c r="B4532" s="156"/>
    </row>
    <row r="4533" spans="2:2" x14ac:dyDescent="0.25">
      <c r="B4533" s="156"/>
    </row>
    <row r="4534" spans="2:2" x14ac:dyDescent="0.25">
      <c r="B4534" s="156"/>
    </row>
    <row r="4535" spans="2:2" x14ac:dyDescent="0.25">
      <c r="B4535" s="156"/>
    </row>
    <row r="4536" spans="2:2" x14ac:dyDescent="0.25">
      <c r="B4536" s="156"/>
    </row>
    <row r="4537" spans="2:2" x14ac:dyDescent="0.25">
      <c r="B4537" s="156"/>
    </row>
    <row r="4538" spans="2:2" x14ac:dyDescent="0.25">
      <c r="B4538" s="156"/>
    </row>
    <row r="4539" spans="2:2" x14ac:dyDescent="0.25">
      <c r="B4539" s="156"/>
    </row>
    <row r="4540" spans="2:2" x14ac:dyDescent="0.25">
      <c r="B4540" s="156"/>
    </row>
    <row r="4541" spans="2:2" x14ac:dyDescent="0.25">
      <c r="B4541" s="156"/>
    </row>
    <row r="4542" spans="2:2" x14ac:dyDescent="0.25">
      <c r="B4542" s="156"/>
    </row>
    <row r="4543" spans="2:2" x14ac:dyDescent="0.25">
      <c r="B4543" s="156"/>
    </row>
    <row r="4544" spans="2:2" x14ac:dyDescent="0.25">
      <c r="B4544" s="156"/>
    </row>
    <row r="4545" spans="2:2" x14ac:dyDescent="0.25">
      <c r="B4545" s="156"/>
    </row>
    <row r="4546" spans="2:2" x14ac:dyDescent="0.25">
      <c r="B4546" s="156"/>
    </row>
    <row r="4547" spans="2:2" x14ac:dyDescent="0.25">
      <c r="B4547" s="156"/>
    </row>
    <row r="4548" spans="2:2" x14ac:dyDescent="0.25">
      <c r="B4548" s="156"/>
    </row>
    <row r="4549" spans="2:2" x14ac:dyDescent="0.25">
      <c r="B4549" s="156"/>
    </row>
    <row r="4550" spans="2:2" x14ac:dyDescent="0.25">
      <c r="B4550" s="156"/>
    </row>
  </sheetData>
  <mergeCells count="2">
    <mergeCell ref="A2:D2"/>
    <mergeCell ref="A130:D130"/>
  </mergeCells>
  <phoneticPr fontId="42" type="noConversion"/>
  <pageMargins left="0.7" right="0.7" top="0.75" bottom="0.75" header="0.3" footer="0.3"/>
  <pageSetup paperSize="9" orientation="portrait" r:id="rId1"/>
  <ignoredErrors>
    <ignoredError sqref="C1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6"/>
  <sheetViews>
    <sheetView showGridLines="0" topLeftCell="A31" zoomScale="70" zoomScaleNormal="70" workbookViewId="0">
      <selection activeCell="G27" sqref="G27"/>
    </sheetView>
  </sheetViews>
  <sheetFormatPr defaultRowHeight="15" x14ac:dyDescent="0.25"/>
  <cols>
    <col min="1" max="1" width="6.7109375" style="6" customWidth="1"/>
    <col min="2" max="2" width="49.28515625" style="7" customWidth="1"/>
    <col min="3" max="3" width="2.85546875" style="6" bestFit="1" customWidth="1"/>
    <col min="4" max="4" width="15.28515625" style="8" customWidth="1"/>
    <col min="5" max="5" width="7.42578125" bestFit="1" customWidth="1"/>
    <col min="6" max="9" width="11.28515625" customWidth="1"/>
    <col min="10" max="10" width="15.28515625" style="2" customWidth="1"/>
    <col min="11" max="11" width="12.140625" customWidth="1"/>
    <col min="12" max="12" width="57.7109375" customWidth="1"/>
  </cols>
  <sheetData>
    <row r="1" spans="1:11" ht="52.9" customHeight="1" x14ac:dyDescent="0.25">
      <c r="B1" s="10"/>
      <c r="C1" s="57"/>
      <c r="D1" s="58"/>
      <c r="E1" s="4"/>
      <c r="F1" s="4"/>
      <c r="G1" s="4"/>
      <c r="H1" s="4"/>
      <c r="I1" s="4"/>
    </row>
    <row r="2" spans="1:11" ht="18" x14ac:dyDescent="0.25">
      <c r="A2" s="59" t="s">
        <v>56</v>
      </c>
      <c r="B2" s="17"/>
      <c r="C2" s="60"/>
      <c r="D2" s="61"/>
      <c r="E2" s="62"/>
      <c r="F2" s="62"/>
      <c r="G2" s="62"/>
      <c r="H2" s="62"/>
      <c r="I2" s="62"/>
      <c r="J2" s="18"/>
      <c r="K2" s="18"/>
    </row>
    <row r="3" spans="1:11" x14ac:dyDescent="0.25">
      <c r="A3" s="63"/>
      <c r="B3" s="64"/>
      <c r="C3" s="65"/>
      <c r="D3" s="66"/>
      <c r="E3" s="30"/>
      <c r="F3" s="30"/>
      <c r="G3" s="30"/>
      <c r="H3" s="30"/>
      <c r="I3" s="30"/>
      <c r="J3" s="20"/>
      <c r="K3" s="20"/>
    </row>
    <row r="4" spans="1:11" x14ac:dyDescent="0.25">
      <c r="A4" s="63"/>
      <c r="B4" s="67"/>
      <c r="C4" s="63"/>
      <c r="D4" s="19" t="s">
        <v>3</v>
      </c>
      <c r="E4" s="21">
        <v>2017</v>
      </c>
      <c r="F4" s="21">
        <v>2018</v>
      </c>
      <c r="G4" s="21">
        <v>2019</v>
      </c>
      <c r="H4" s="21">
        <v>2020</v>
      </c>
      <c r="I4" s="21">
        <v>2021</v>
      </c>
      <c r="J4" s="21" t="s">
        <v>4</v>
      </c>
      <c r="K4" s="21" t="s">
        <v>5</v>
      </c>
    </row>
    <row r="5" spans="1:11" x14ac:dyDescent="0.25">
      <c r="A5" s="63"/>
      <c r="B5" s="67"/>
      <c r="C5" s="63"/>
      <c r="D5" s="50"/>
      <c r="E5" s="68"/>
      <c r="F5" s="68"/>
      <c r="G5" s="68"/>
      <c r="H5" s="68"/>
      <c r="I5" s="68"/>
      <c r="J5" s="20"/>
      <c r="K5" s="20"/>
    </row>
    <row r="6" spans="1:11" ht="18" x14ac:dyDescent="0.25">
      <c r="A6" s="56"/>
      <c r="B6" s="86" t="s">
        <v>59</v>
      </c>
      <c r="C6" s="87"/>
      <c r="D6" s="88"/>
      <c r="E6" s="54"/>
      <c r="F6" s="54"/>
      <c r="G6" s="54"/>
      <c r="H6" s="54"/>
      <c r="I6" s="54"/>
      <c r="J6" s="55"/>
      <c r="K6" s="55"/>
    </row>
    <row r="7" spans="1:11" x14ac:dyDescent="0.25">
      <c r="A7" s="46"/>
      <c r="B7" s="72"/>
      <c r="C7" s="73"/>
      <c r="D7" s="74"/>
      <c r="E7" s="26"/>
      <c r="F7" s="26"/>
      <c r="G7" s="26"/>
      <c r="H7" s="26"/>
      <c r="I7" s="26"/>
      <c r="J7" s="27"/>
      <c r="K7" s="27"/>
    </row>
    <row r="8" spans="1:11" x14ac:dyDescent="0.25">
      <c r="A8" s="46">
        <v>4</v>
      </c>
      <c r="B8" s="71" t="s">
        <v>60</v>
      </c>
      <c r="C8" s="46"/>
      <c r="D8" s="50" t="s">
        <v>30</v>
      </c>
      <c r="E8" s="34">
        <v>983</v>
      </c>
      <c r="F8" s="34">
        <v>1240</v>
      </c>
      <c r="G8" s="34">
        <v>1344</v>
      </c>
      <c r="H8" s="34">
        <v>1269</v>
      </c>
      <c r="I8" s="34">
        <v>1339</v>
      </c>
      <c r="J8" s="20" t="s">
        <v>61</v>
      </c>
      <c r="K8" s="20"/>
    </row>
    <row r="9" spans="1:11" x14ac:dyDescent="0.25">
      <c r="A9" s="46" t="s">
        <v>62</v>
      </c>
      <c r="B9" s="69" t="s">
        <v>63</v>
      </c>
      <c r="C9" s="46"/>
      <c r="D9" s="50" t="s">
        <v>30</v>
      </c>
      <c r="E9" s="29">
        <v>944</v>
      </c>
      <c r="F9" s="34">
        <v>1187</v>
      </c>
      <c r="G9" s="34">
        <v>1288</v>
      </c>
      <c r="H9" s="34">
        <v>1214</v>
      </c>
      <c r="I9" s="34">
        <v>1287</v>
      </c>
      <c r="J9" s="20"/>
      <c r="K9" s="20"/>
    </row>
    <row r="10" spans="1:11" ht="24" x14ac:dyDescent="0.25">
      <c r="A10" s="46" t="s">
        <v>64</v>
      </c>
      <c r="B10" s="69" t="s">
        <v>65</v>
      </c>
      <c r="C10" s="46" t="s">
        <v>13</v>
      </c>
      <c r="D10" s="50" t="s">
        <v>37</v>
      </c>
      <c r="E10" s="75">
        <v>0.96032553407934895</v>
      </c>
      <c r="F10" s="75">
        <v>0.95725806451612905</v>
      </c>
      <c r="G10" s="75">
        <v>0.95833333333333337</v>
      </c>
      <c r="H10" s="75">
        <v>0.95665878644602054</v>
      </c>
      <c r="I10" s="75">
        <f>I9/I8</f>
        <v>0.96116504854368934</v>
      </c>
      <c r="J10" s="20" t="s">
        <v>61</v>
      </c>
      <c r="K10" s="20"/>
    </row>
    <row r="11" spans="1:11" x14ac:dyDescent="0.25">
      <c r="A11" s="46"/>
      <c r="B11" s="69"/>
      <c r="C11" s="46"/>
      <c r="D11" s="50"/>
      <c r="E11" s="50"/>
      <c r="F11" s="33"/>
      <c r="G11" s="76"/>
      <c r="H11" s="76"/>
      <c r="I11" s="76"/>
      <c r="J11" s="20"/>
      <c r="K11" s="20"/>
    </row>
    <row r="12" spans="1:11" x14ac:dyDescent="0.25">
      <c r="A12" s="31" t="s">
        <v>21</v>
      </c>
      <c r="B12" s="71" t="s">
        <v>66</v>
      </c>
      <c r="C12" s="46"/>
      <c r="D12" s="50" t="s">
        <v>57</v>
      </c>
      <c r="E12" s="70">
        <v>8866</v>
      </c>
      <c r="F12" s="70">
        <v>13361</v>
      </c>
      <c r="G12" s="70">
        <v>19800</v>
      </c>
      <c r="H12" s="70">
        <v>12577</v>
      </c>
      <c r="I12" s="70">
        <v>13874</v>
      </c>
      <c r="J12" s="20"/>
      <c r="K12" s="20"/>
    </row>
    <row r="13" spans="1:11" x14ac:dyDescent="0.25">
      <c r="A13" s="46" t="s">
        <v>67</v>
      </c>
      <c r="B13" s="69" t="s">
        <v>68</v>
      </c>
      <c r="C13" s="46"/>
      <c r="D13" s="50" t="s">
        <v>57</v>
      </c>
      <c r="E13" s="34">
        <v>6429</v>
      </c>
      <c r="F13" s="34">
        <v>11926</v>
      </c>
      <c r="G13" s="34">
        <v>15824</v>
      </c>
      <c r="H13" s="34">
        <v>10612</v>
      </c>
      <c r="I13" s="34">
        <v>11768</v>
      </c>
      <c r="J13" s="20" t="s">
        <v>69</v>
      </c>
      <c r="K13" s="20"/>
    </row>
    <row r="14" spans="1:11" ht="24" x14ac:dyDescent="0.25">
      <c r="A14" s="46" t="s">
        <v>70</v>
      </c>
      <c r="B14" s="69" t="s">
        <v>71</v>
      </c>
      <c r="C14" s="46" t="s">
        <v>13</v>
      </c>
      <c r="D14" s="50" t="s">
        <v>37</v>
      </c>
      <c r="E14" s="75">
        <v>0.72521150592216577</v>
      </c>
      <c r="F14" s="75">
        <v>0.89259785944165859</v>
      </c>
      <c r="G14" s="75">
        <v>0.79919191919191923</v>
      </c>
      <c r="H14" s="75">
        <v>0.84376242347141606</v>
      </c>
      <c r="I14" s="75">
        <f>I13/I12</f>
        <v>0.84820527605593199</v>
      </c>
      <c r="J14" s="20"/>
      <c r="K14" s="20"/>
    </row>
    <row r="15" spans="1:11" x14ac:dyDescent="0.25">
      <c r="A15" s="46"/>
      <c r="B15" s="69"/>
      <c r="C15" s="46"/>
      <c r="D15" s="50"/>
      <c r="E15" s="75"/>
      <c r="F15" s="75"/>
      <c r="G15" s="75"/>
      <c r="H15" s="75"/>
      <c r="I15" s="75"/>
      <c r="J15" s="20"/>
      <c r="K15" s="20"/>
    </row>
    <row r="16" spans="1:11" x14ac:dyDescent="0.25">
      <c r="A16" s="31" t="s">
        <v>22</v>
      </c>
      <c r="B16" s="71" t="s">
        <v>72</v>
      </c>
      <c r="C16" s="46"/>
      <c r="D16" s="50"/>
      <c r="E16" s="75"/>
      <c r="F16" s="75"/>
      <c r="G16" s="75"/>
      <c r="H16" s="75"/>
      <c r="I16" s="75"/>
      <c r="J16" s="20"/>
      <c r="K16" s="20"/>
    </row>
    <row r="17" spans="1:11" x14ac:dyDescent="0.25">
      <c r="A17" s="46" t="s">
        <v>38</v>
      </c>
      <c r="B17" s="69" t="s">
        <v>73</v>
      </c>
      <c r="C17" s="46"/>
      <c r="D17" s="50" t="s">
        <v>37</v>
      </c>
      <c r="E17" s="95">
        <v>0.05</v>
      </c>
      <c r="F17" s="95">
        <v>0.15</v>
      </c>
      <c r="G17" s="95">
        <v>0.28999999999999998</v>
      </c>
      <c r="H17" s="77">
        <v>0.15</v>
      </c>
      <c r="I17" s="77">
        <v>0.08</v>
      </c>
      <c r="J17" s="20"/>
      <c r="K17" s="20"/>
    </row>
    <row r="18" spans="1:11" x14ac:dyDescent="0.25">
      <c r="A18" s="46" t="s">
        <v>39</v>
      </c>
      <c r="B18" s="69" t="s">
        <v>74</v>
      </c>
      <c r="C18" s="46"/>
      <c r="D18" s="50" t="s">
        <v>37</v>
      </c>
      <c r="E18" s="95">
        <v>0.14000000000000001</v>
      </c>
      <c r="F18" s="95">
        <v>0.11</v>
      </c>
      <c r="G18" s="95">
        <v>0.1</v>
      </c>
      <c r="H18" s="77">
        <v>0.14000000000000001</v>
      </c>
      <c r="I18" s="77">
        <v>0.1</v>
      </c>
      <c r="J18" s="20"/>
      <c r="K18" s="20"/>
    </row>
    <row r="19" spans="1:11" x14ac:dyDescent="0.25">
      <c r="A19" s="46" t="s">
        <v>40</v>
      </c>
      <c r="B19" s="69" t="s">
        <v>75</v>
      </c>
      <c r="C19" s="46"/>
      <c r="D19" s="50" t="s">
        <v>37</v>
      </c>
      <c r="E19" s="95">
        <v>0.09</v>
      </c>
      <c r="F19" s="95">
        <v>0.04</v>
      </c>
      <c r="G19" s="95">
        <v>0.08</v>
      </c>
      <c r="H19" s="77">
        <v>0.09</v>
      </c>
      <c r="I19" s="77">
        <v>0.09</v>
      </c>
      <c r="J19" s="20"/>
      <c r="K19" s="20"/>
    </row>
    <row r="20" spans="1:11" x14ac:dyDescent="0.25">
      <c r="A20" s="47" t="s">
        <v>41</v>
      </c>
      <c r="B20" s="79" t="s">
        <v>76</v>
      </c>
      <c r="C20" s="47"/>
      <c r="D20" s="80" t="s">
        <v>37</v>
      </c>
      <c r="E20" s="95">
        <v>0</v>
      </c>
      <c r="F20" s="95">
        <v>0.03</v>
      </c>
      <c r="G20" s="95">
        <v>0.03</v>
      </c>
      <c r="H20" s="94">
        <v>0.06</v>
      </c>
      <c r="I20" s="94">
        <v>0.01</v>
      </c>
      <c r="J20" s="20"/>
      <c r="K20" s="20"/>
    </row>
    <row r="21" spans="1:11" ht="15" customHeight="1" x14ac:dyDescent="0.25">
      <c r="A21" s="47" t="s">
        <v>42</v>
      </c>
      <c r="B21" s="79" t="s">
        <v>77</v>
      </c>
      <c r="C21" s="47"/>
      <c r="D21" s="80" t="s">
        <v>37</v>
      </c>
      <c r="E21" s="95">
        <v>0.08</v>
      </c>
      <c r="F21" s="95">
        <v>0.06</v>
      </c>
      <c r="G21" s="95">
        <v>0.04</v>
      </c>
      <c r="H21" s="95">
        <v>0.05</v>
      </c>
      <c r="I21" s="94">
        <v>0.13</v>
      </c>
      <c r="J21" s="20"/>
      <c r="K21" s="20"/>
    </row>
    <row r="22" spans="1:11" ht="15" customHeight="1" x14ac:dyDescent="0.25">
      <c r="A22" s="47" t="s">
        <v>43</v>
      </c>
      <c r="B22" s="79" t="s">
        <v>78</v>
      </c>
      <c r="C22" s="47"/>
      <c r="D22" s="80" t="s">
        <v>37</v>
      </c>
      <c r="E22" s="95">
        <v>0</v>
      </c>
      <c r="F22" s="95">
        <v>0.1</v>
      </c>
      <c r="G22" s="95">
        <v>0.09</v>
      </c>
      <c r="H22" s="95">
        <v>0</v>
      </c>
      <c r="I22" s="94">
        <v>0.03</v>
      </c>
      <c r="J22" s="20"/>
      <c r="K22" s="20"/>
    </row>
    <row r="23" spans="1:11" ht="15" customHeight="1" x14ac:dyDescent="0.25">
      <c r="A23" s="46" t="s">
        <v>44</v>
      </c>
      <c r="B23" s="79" t="s">
        <v>79</v>
      </c>
      <c r="C23" s="47"/>
      <c r="D23" s="80" t="s">
        <v>37</v>
      </c>
      <c r="E23" s="95">
        <v>7.0000000000000007E-2</v>
      </c>
      <c r="F23" s="95">
        <v>0.02</v>
      </c>
      <c r="G23" s="95">
        <v>0</v>
      </c>
      <c r="H23" s="95">
        <v>0</v>
      </c>
      <c r="I23" s="94">
        <v>0</v>
      </c>
      <c r="J23" s="20"/>
      <c r="K23" s="20"/>
    </row>
    <row r="24" spans="1:11" x14ac:dyDescent="0.25">
      <c r="A24" s="47" t="s">
        <v>46</v>
      </c>
      <c r="B24" s="69" t="s">
        <v>80</v>
      </c>
      <c r="C24" s="46"/>
      <c r="D24" s="50" t="s">
        <v>37</v>
      </c>
      <c r="E24" s="95">
        <v>0.56999999999999995</v>
      </c>
      <c r="F24" s="95">
        <v>0.49</v>
      </c>
      <c r="G24" s="95">
        <v>0.37</v>
      </c>
      <c r="H24" s="77">
        <v>0.51</v>
      </c>
      <c r="I24" s="77">
        <v>0.56000000000000005</v>
      </c>
      <c r="J24" s="20"/>
      <c r="K24" s="20"/>
    </row>
    <row r="25" spans="1:11" x14ac:dyDescent="0.25">
      <c r="A25" s="46"/>
      <c r="B25" s="69"/>
      <c r="C25" s="46"/>
      <c r="D25" s="50"/>
      <c r="E25" s="75"/>
      <c r="F25" s="75"/>
      <c r="G25" s="75"/>
      <c r="H25" s="75"/>
      <c r="I25" s="75"/>
      <c r="J25" s="20"/>
      <c r="K25" s="20"/>
    </row>
    <row r="26" spans="1:11" ht="24" x14ac:dyDescent="0.25">
      <c r="A26" s="31" t="s">
        <v>23</v>
      </c>
      <c r="B26" s="71" t="s">
        <v>81</v>
      </c>
      <c r="C26" s="46"/>
      <c r="D26" s="50"/>
      <c r="E26" s="75"/>
      <c r="F26" s="75"/>
      <c r="G26" s="75"/>
      <c r="H26" s="75"/>
      <c r="I26" s="75"/>
      <c r="J26" s="20"/>
      <c r="K26" s="20"/>
    </row>
    <row r="27" spans="1:11" x14ac:dyDescent="0.25">
      <c r="A27" s="46" t="s">
        <v>47</v>
      </c>
      <c r="B27" s="69" t="s">
        <v>82</v>
      </c>
      <c r="C27" s="46"/>
      <c r="D27" s="50" t="s">
        <v>37</v>
      </c>
      <c r="E27" s="29" t="s">
        <v>27</v>
      </c>
      <c r="F27" s="29" t="s">
        <v>27</v>
      </c>
      <c r="G27" s="29" t="s">
        <v>27</v>
      </c>
      <c r="H27" s="77">
        <v>0.3</v>
      </c>
      <c r="I27" s="77">
        <v>0.38</v>
      </c>
      <c r="J27" s="20"/>
      <c r="K27" s="20"/>
    </row>
    <row r="28" spans="1:11" x14ac:dyDescent="0.25">
      <c r="A28" s="46" t="s">
        <v>48</v>
      </c>
      <c r="B28" s="69" t="s">
        <v>52</v>
      </c>
      <c r="C28" s="46"/>
      <c r="D28" s="50" t="s">
        <v>37</v>
      </c>
      <c r="E28" s="29" t="s">
        <v>27</v>
      </c>
      <c r="F28" s="29" t="s">
        <v>27</v>
      </c>
      <c r="G28" s="29" t="s">
        <v>27</v>
      </c>
      <c r="H28" s="77">
        <v>0.2</v>
      </c>
      <c r="I28" s="77">
        <v>0.16</v>
      </c>
      <c r="J28" s="20"/>
      <c r="K28" s="20"/>
    </row>
    <row r="29" spans="1:11" x14ac:dyDescent="0.25">
      <c r="A29" s="46" t="s">
        <v>83</v>
      </c>
      <c r="B29" s="69" t="s">
        <v>84</v>
      </c>
      <c r="C29" s="46"/>
      <c r="D29" s="50" t="s">
        <v>37</v>
      </c>
      <c r="E29" s="29" t="s">
        <v>27</v>
      </c>
      <c r="F29" s="29" t="s">
        <v>27</v>
      </c>
      <c r="G29" s="29" t="s">
        <v>27</v>
      </c>
      <c r="H29" s="77">
        <v>7.0000000000000007E-2</v>
      </c>
      <c r="I29" s="77">
        <v>0.05</v>
      </c>
      <c r="J29" s="20"/>
      <c r="K29" s="20"/>
    </row>
    <row r="30" spans="1:11" x14ac:dyDescent="0.25">
      <c r="A30" s="46" t="s">
        <v>85</v>
      </c>
      <c r="B30" s="69" t="s">
        <v>86</v>
      </c>
      <c r="C30" s="46"/>
      <c r="D30" s="50" t="s">
        <v>37</v>
      </c>
      <c r="E30" s="29" t="s">
        <v>27</v>
      </c>
      <c r="F30" s="29" t="s">
        <v>27</v>
      </c>
      <c r="G30" s="29" t="s">
        <v>27</v>
      </c>
      <c r="H30" s="77">
        <v>7.0000000000000007E-2</v>
      </c>
      <c r="I30" s="77">
        <v>0.04</v>
      </c>
      <c r="J30" s="20"/>
      <c r="K30" s="20"/>
    </row>
    <row r="31" spans="1:11" x14ac:dyDescent="0.25">
      <c r="A31" s="46" t="s">
        <v>87</v>
      </c>
      <c r="B31" s="69" t="s">
        <v>88</v>
      </c>
      <c r="C31" s="46"/>
      <c r="D31" s="50" t="s">
        <v>37</v>
      </c>
      <c r="E31" s="29" t="s">
        <v>27</v>
      </c>
      <c r="F31" s="29" t="s">
        <v>27</v>
      </c>
      <c r="G31" s="29" t="s">
        <v>27</v>
      </c>
      <c r="H31" s="77">
        <v>0.06</v>
      </c>
      <c r="I31" s="77">
        <v>7.0000000000000007E-2</v>
      </c>
      <c r="J31" s="20"/>
      <c r="K31" s="20"/>
    </row>
    <row r="32" spans="1:11" x14ac:dyDescent="0.25">
      <c r="A32" s="46" t="s">
        <v>89</v>
      </c>
      <c r="B32" s="69" t="s">
        <v>80</v>
      </c>
      <c r="C32" s="46"/>
      <c r="D32" s="50" t="s">
        <v>37</v>
      </c>
      <c r="E32" s="29" t="s">
        <v>27</v>
      </c>
      <c r="F32" s="29" t="s">
        <v>27</v>
      </c>
      <c r="G32" s="29" t="s">
        <v>27</v>
      </c>
      <c r="H32" s="77">
        <v>0.3</v>
      </c>
      <c r="I32" s="77">
        <f>100%-SUM(I27:I31)</f>
        <v>0.29999999999999982</v>
      </c>
      <c r="J32" s="20"/>
      <c r="K32" s="20"/>
    </row>
    <row r="33" spans="1:11" x14ac:dyDescent="0.25">
      <c r="A33" s="46"/>
      <c r="B33" s="78"/>
      <c r="C33" s="73"/>
      <c r="D33" s="74"/>
      <c r="E33" s="26"/>
      <c r="F33" s="26"/>
      <c r="G33" s="32"/>
      <c r="H33" s="32"/>
      <c r="I33" s="32"/>
      <c r="J33" s="20"/>
      <c r="K33" s="20"/>
    </row>
    <row r="34" spans="1:11" ht="18" x14ac:dyDescent="0.25">
      <c r="A34" s="56"/>
      <c r="B34" s="89" t="s">
        <v>90</v>
      </c>
      <c r="C34" s="87"/>
      <c r="D34" s="88"/>
      <c r="E34" s="54"/>
      <c r="F34" s="54"/>
      <c r="G34" s="54"/>
      <c r="H34" s="54"/>
      <c r="I34" s="54"/>
      <c r="J34" s="55"/>
      <c r="K34" s="55"/>
    </row>
    <row r="35" spans="1:11" x14ac:dyDescent="0.25">
      <c r="A35" s="46"/>
      <c r="B35" s="69"/>
      <c r="C35" s="46"/>
      <c r="D35" s="50"/>
      <c r="E35" s="50"/>
      <c r="F35" s="33"/>
      <c r="G35" s="76"/>
      <c r="H35" s="76"/>
      <c r="I35" s="76"/>
      <c r="J35" s="20"/>
      <c r="K35" s="20"/>
    </row>
    <row r="36" spans="1:11" x14ac:dyDescent="0.25">
      <c r="A36" s="97" t="s">
        <v>24</v>
      </c>
      <c r="B36" s="96" t="s">
        <v>90</v>
      </c>
      <c r="C36" s="47"/>
      <c r="D36" s="80"/>
      <c r="E36" s="80"/>
      <c r="F36" s="81"/>
      <c r="G36" s="49"/>
      <c r="H36" s="49"/>
      <c r="I36" s="49"/>
      <c r="J36" s="23"/>
      <c r="K36" s="23"/>
    </row>
    <row r="37" spans="1:11" x14ac:dyDescent="0.25">
      <c r="A37" s="47" t="s">
        <v>49</v>
      </c>
      <c r="B37" s="79" t="s">
        <v>91</v>
      </c>
      <c r="C37" s="47"/>
      <c r="D37" s="80" t="s">
        <v>37</v>
      </c>
      <c r="E37" s="80">
        <v>79</v>
      </c>
      <c r="F37" s="81">
        <v>88</v>
      </c>
      <c r="G37" s="82">
        <v>92</v>
      </c>
      <c r="H37" s="82">
        <v>100</v>
      </c>
      <c r="I37" s="82">
        <v>100</v>
      </c>
      <c r="J37" s="23"/>
      <c r="K37" s="23"/>
    </row>
    <row r="38" spans="1:11" x14ac:dyDescent="0.25">
      <c r="A38" s="47" t="s">
        <v>50</v>
      </c>
      <c r="B38" s="79" t="s">
        <v>92</v>
      </c>
      <c r="C38" s="47"/>
      <c r="D38" s="80" t="s">
        <v>37</v>
      </c>
      <c r="E38" s="80">
        <v>69</v>
      </c>
      <c r="F38" s="81">
        <v>77</v>
      </c>
      <c r="G38" s="82">
        <v>70</v>
      </c>
      <c r="H38" s="82">
        <v>70</v>
      </c>
      <c r="I38" s="82">
        <v>65</v>
      </c>
      <c r="J38" s="23"/>
      <c r="K38" s="23"/>
    </row>
    <row r="39" spans="1:11" s="5" customFormat="1" ht="24" x14ac:dyDescent="0.25">
      <c r="A39" s="47" t="s">
        <v>51</v>
      </c>
      <c r="B39" s="79" t="s">
        <v>93</v>
      </c>
      <c r="C39" s="47" t="s">
        <v>16</v>
      </c>
      <c r="D39" s="27" t="s">
        <v>37</v>
      </c>
      <c r="E39" s="27">
        <v>35</v>
      </c>
      <c r="F39" s="23">
        <v>35</v>
      </c>
      <c r="G39" s="82">
        <v>32</v>
      </c>
      <c r="H39" s="82">
        <v>39</v>
      </c>
      <c r="I39" s="82">
        <v>43</v>
      </c>
      <c r="J39" s="23"/>
      <c r="K39" s="23"/>
    </row>
    <row r="40" spans="1:11" s="5" customFormat="1" x14ac:dyDescent="0.25">
      <c r="A40" s="46"/>
      <c r="B40" s="69"/>
      <c r="C40" s="46"/>
      <c r="D40" s="29"/>
      <c r="E40" s="29"/>
      <c r="F40" s="20"/>
      <c r="G40" s="83"/>
      <c r="H40" s="83"/>
      <c r="I40" s="83"/>
      <c r="J40" s="20"/>
      <c r="K40" s="20"/>
    </row>
    <row r="41" spans="1:11" s="5" customFormat="1" ht="18" x14ac:dyDescent="0.25">
      <c r="A41" s="56"/>
      <c r="B41" s="89" t="s">
        <v>94</v>
      </c>
      <c r="C41" s="87"/>
      <c r="D41" s="88"/>
      <c r="E41" s="54"/>
      <c r="F41" s="54"/>
      <c r="G41" s="54"/>
      <c r="H41" s="54"/>
      <c r="I41" s="54"/>
      <c r="J41" s="55"/>
      <c r="K41" s="55"/>
    </row>
    <row r="42" spans="1:11" s="5" customFormat="1" x14ac:dyDescent="0.25">
      <c r="A42" s="47"/>
      <c r="B42" s="69"/>
      <c r="C42" s="46"/>
      <c r="D42" s="69"/>
      <c r="E42" s="84"/>
      <c r="F42" s="84"/>
      <c r="G42" s="84"/>
      <c r="H42" s="84"/>
      <c r="I42" s="84"/>
      <c r="J42" s="69"/>
      <c r="K42" s="69"/>
    </row>
    <row r="43" spans="1:11" s="5" customFormat="1" ht="28.9" customHeight="1" x14ac:dyDescent="0.25">
      <c r="A43" s="47" t="s">
        <v>25</v>
      </c>
      <c r="B43" s="52" t="s">
        <v>94</v>
      </c>
      <c r="C43" s="25"/>
      <c r="D43" s="48" t="s">
        <v>7</v>
      </c>
      <c r="E43" s="84">
        <v>409889.51291290607</v>
      </c>
      <c r="F43" s="84">
        <v>297420.93456136558</v>
      </c>
      <c r="G43" s="84">
        <v>328514.49327312759</v>
      </c>
      <c r="H43" s="84">
        <v>288801.54487245262</v>
      </c>
      <c r="I43" s="84">
        <v>273762.28682449454</v>
      </c>
      <c r="J43"/>
      <c r="K43" s="69"/>
    </row>
    <row r="44" spans="1:11" s="5" customFormat="1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</row>
    <row r="45" spans="1:11" ht="18" x14ac:dyDescent="0.25">
      <c r="A45" s="90"/>
      <c r="B45" s="45" t="s">
        <v>32</v>
      </c>
      <c r="C45" s="35"/>
      <c r="D45" s="36"/>
      <c r="E45" s="37"/>
      <c r="F45" s="37"/>
      <c r="G45" s="37"/>
      <c r="H45" s="37"/>
      <c r="I45" s="37"/>
      <c r="J45" s="38"/>
      <c r="K45" s="38"/>
    </row>
    <row r="46" spans="1:11" x14ac:dyDescent="0.25">
      <c r="A46" s="42"/>
      <c r="B46" s="39"/>
      <c r="C46" s="22"/>
      <c r="D46" s="32"/>
      <c r="E46" s="28"/>
      <c r="F46" s="28"/>
      <c r="G46" s="28"/>
      <c r="H46" s="28"/>
      <c r="I46" s="28"/>
      <c r="J46" s="20"/>
      <c r="K46" s="20"/>
    </row>
    <row r="47" spans="1:11" x14ac:dyDescent="0.25">
      <c r="A47" s="53" t="s">
        <v>26</v>
      </c>
      <c r="B47" s="39" t="s">
        <v>33</v>
      </c>
      <c r="C47" s="22"/>
      <c r="D47" s="32" t="s">
        <v>34</v>
      </c>
      <c r="E47" s="41">
        <v>58.352899999999998</v>
      </c>
      <c r="F47" s="41">
        <v>62.707799999999999</v>
      </c>
      <c r="G47" s="40">
        <v>64.736199999999997</v>
      </c>
      <c r="H47" s="41">
        <v>72.1464</v>
      </c>
      <c r="I47" s="41">
        <v>73.6541</v>
      </c>
      <c r="J47" s="20"/>
      <c r="K47" s="20"/>
    </row>
    <row r="48" spans="1:11" x14ac:dyDescent="0.25">
      <c r="A48" s="46"/>
      <c r="B48" s="78"/>
      <c r="C48" s="73"/>
      <c r="D48" s="74"/>
      <c r="E48" s="26"/>
      <c r="F48" s="26"/>
      <c r="G48" s="32"/>
      <c r="H48" s="32"/>
      <c r="I48" s="32"/>
      <c r="J48" s="20"/>
      <c r="K48" s="20"/>
    </row>
    <row r="49" spans="1:12" x14ac:dyDescent="0.25">
      <c r="A49" s="278" t="s">
        <v>55</v>
      </c>
      <c r="B49" s="278"/>
      <c r="C49" s="278"/>
      <c r="D49" s="278"/>
      <c r="E49" s="278"/>
      <c r="F49" s="278"/>
      <c r="G49" s="44"/>
      <c r="H49" s="44"/>
      <c r="I49" s="44"/>
      <c r="J49" s="43"/>
      <c r="K49" s="43"/>
    </row>
    <row r="50" spans="1:12" x14ac:dyDescent="0.25">
      <c r="A50" s="279" t="s">
        <v>95</v>
      </c>
      <c r="B50" s="279"/>
      <c r="C50" s="279"/>
      <c r="D50" s="279"/>
      <c r="E50" s="279"/>
      <c r="F50" s="279"/>
      <c r="G50" s="32"/>
      <c r="H50" s="32"/>
      <c r="I50" s="32"/>
      <c r="J50" s="20"/>
      <c r="K50" s="20"/>
    </row>
    <row r="51" spans="1:12" ht="15" customHeight="1" x14ac:dyDescent="0.25">
      <c r="A51" s="280" t="s">
        <v>96</v>
      </c>
      <c r="B51" s="280"/>
      <c r="C51" s="280"/>
      <c r="D51" s="280"/>
      <c r="E51" s="280"/>
      <c r="F51" s="280"/>
      <c r="G51" s="85"/>
      <c r="H51" s="24"/>
      <c r="I51" s="24"/>
      <c r="J51" s="24"/>
      <c r="K51" s="24"/>
    </row>
    <row r="52" spans="1:12" x14ac:dyDescent="0.25">
      <c r="J52"/>
      <c r="L52" s="9"/>
    </row>
    <row r="53" spans="1:12" x14ac:dyDescent="0.25">
      <c r="J53"/>
    </row>
    <row r="54" spans="1:12" x14ac:dyDescent="0.25">
      <c r="B54" s="9"/>
      <c r="J54"/>
    </row>
    <row r="55" spans="1:12" x14ac:dyDescent="0.25">
      <c r="B55" s="9"/>
      <c r="J55"/>
    </row>
    <row r="56" spans="1:12" x14ac:dyDescent="0.25">
      <c r="B56" s="9"/>
      <c r="J56"/>
    </row>
    <row r="57" spans="1:12" x14ac:dyDescent="0.25">
      <c r="B57" s="10"/>
      <c r="J57"/>
    </row>
    <row r="58" spans="1:12" x14ac:dyDescent="0.25">
      <c r="B58" s="10"/>
      <c r="J58"/>
    </row>
    <row r="59" spans="1:12" x14ac:dyDescent="0.25">
      <c r="B59" s="10"/>
      <c r="J59"/>
    </row>
    <row r="60" spans="1:12" x14ac:dyDescent="0.25">
      <c r="J60"/>
    </row>
    <row r="61" spans="1:12" x14ac:dyDescent="0.25">
      <c r="J61"/>
    </row>
    <row r="62" spans="1:12" x14ac:dyDescent="0.25">
      <c r="J62"/>
    </row>
    <row r="63" spans="1:12" x14ac:dyDescent="0.25">
      <c r="J63"/>
    </row>
    <row r="64" spans="1:12" x14ac:dyDescent="0.25">
      <c r="J64"/>
    </row>
    <row r="65" spans="10:10" x14ac:dyDescent="0.25">
      <c r="J65"/>
    </row>
    <row r="66" spans="10:10" x14ac:dyDescent="0.25">
      <c r="J66"/>
    </row>
    <row r="67" spans="10:10" x14ac:dyDescent="0.25">
      <c r="J67"/>
    </row>
    <row r="68" spans="10:10" x14ac:dyDescent="0.25">
      <c r="J68"/>
    </row>
    <row r="69" spans="10:10" x14ac:dyDescent="0.25">
      <c r="J69"/>
    </row>
    <row r="70" spans="10:10" x14ac:dyDescent="0.25">
      <c r="J70"/>
    </row>
    <row r="71" spans="10:10" x14ac:dyDescent="0.25">
      <c r="J71"/>
    </row>
    <row r="72" spans="10:10" x14ac:dyDescent="0.25">
      <c r="J72"/>
    </row>
    <row r="73" spans="10:10" x14ac:dyDescent="0.25">
      <c r="J73"/>
    </row>
    <row r="74" spans="10:10" x14ac:dyDescent="0.25">
      <c r="J74"/>
    </row>
    <row r="75" spans="10:10" x14ac:dyDescent="0.25">
      <c r="J75"/>
    </row>
    <row r="76" spans="10:10" x14ac:dyDescent="0.25">
      <c r="J76"/>
    </row>
    <row r="77" spans="10:10" x14ac:dyDescent="0.25">
      <c r="J77"/>
    </row>
    <row r="78" spans="10:10" x14ac:dyDescent="0.25">
      <c r="J78"/>
    </row>
    <row r="79" spans="10:10" x14ac:dyDescent="0.25">
      <c r="J79"/>
    </row>
    <row r="80" spans="10:10" x14ac:dyDescent="0.25">
      <c r="J80"/>
    </row>
    <row r="81" spans="10:10" x14ac:dyDescent="0.25">
      <c r="J81"/>
    </row>
    <row r="82" spans="10:10" x14ac:dyDescent="0.25">
      <c r="J82"/>
    </row>
    <row r="83" spans="10:10" x14ac:dyDescent="0.25">
      <c r="J83"/>
    </row>
    <row r="84" spans="10:10" x14ac:dyDescent="0.25">
      <c r="J84"/>
    </row>
    <row r="85" spans="10:10" x14ac:dyDescent="0.25">
      <c r="J85"/>
    </row>
    <row r="86" spans="10:10" x14ac:dyDescent="0.25">
      <c r="J86"/>
    </row>
    <row r="87" spans="10:10" x14ac:dyDescent="0.25">
      <c r="J87"/>
    </row>
    <row r="88" spans="10:10" x14ac:dyDescent="0.25">
      <c r="J88"/>
    </row>
    <row r="89" spans="10:10" x14ac:dyDescent="0.25">
      <c r="J89"/>
    </row>
    <row r="90" spans="10:10" x14ac:dyDescent="0.25">
      <c r="J90"/>
    </row>
    <row r="91" spans="10:10" x14ac:dyDescent="0.25">
      <c r="J91"/>
    </row>
    <row r="92" spans="10:10" x14ac:dyDescent="0.25">
      <c r="J92"/>
    </row>
    <row r="93" spans="10:10" x14ac:dyDescent="0.25">
      <c r="J93"/>
    </row>
    <row r="94" spans="10:10" x14ac:dyDescent="0.25">
      <c r="J94"/>
    </row>
    <row r="95" spans="10:10" x14ac:dyDescent="0.25">
      <c r="J95"/>
    </row>
    <row r="96" spans="10:10" x14ac:dyDescent="0.25">
      <c r="J96"/>
    </row>
    <row r="97" spans="10:10" x14ac:dyDescent="0.25">
      <c r="J97"/>
    </row>
    <row r="98" spans="10:10" x14ac:dyDescent="0.25">
      <c r="J98"/>
    </row>
    <row r="99" spans="10:10" x14ac:dyDescent="0.25">
      <c r="J99"/>
    </row>
    <row r="100" spans="10:10" x14ac:dyDescent="0.25">
      <c r="J100"/>
    </row>
    <row r="101" spans="10:10" x14ac:dyDescent="0.25">
      <c r="J101"/>
    </row>
    <row r="102" spans="10:10" x14ac:dyDescent="0.25">
      <c r="J102"/>
    </row>
    <row r="103" spans="10:10" x14ac:dyDescent="0.25">
      <c r="J103"/>
    </row>
    <row r="104" spans="10:10" x14ac:dyDescent="0.25">
      <c r="J104"/>
    </row>
    <row r="105" spans="10:10" x14ac:dyDescent="0.25">
      <c r="J105"/>
    </row>
    <row r="106" spans="10:10" x14ac:dyDescent="0.25">
      <c r="J106"/>
    </row>
    <row r="107" spans="10:10" x14ac:dyDescent="0.25">
      <c r="J107"/>
    </row>
    <row r="108" spans="10:10" x14ac:dyDescent="0.25">
      <c r="J108"/>
    </row>
    <row r="109" spans="10:10" x14ac:dyDescent="0.25">
      <c r="J109"/>
    </row>
    <row r="110" spans="10:10" x14ac:dyDescent="0.25">
      <c r="J110"/>
    </row>
    <row r="111" spans="10:10" x14ac:dyDescent="0.25">
      <c r="J111"/>
    </row>
    <row r="112" spans="10:10" x14ac:dyDescent="0.25">
      <c r="J112"/>
    </row>
    <row r="113" spans="10:10" x14ac:dyDescent="0.25">
      <c r="J113"/>
    </row>
    <row r="114" spans="10:10" x14ac:dyDescent="0.25">
      <c r="J114"/>
    </row>
    <row r="115" spans="10:10" x14ac:dyDescent="0.25">
      <c r="J115"/>
    </row>
    <row r="116" spans="10:10" x14ac:dyDescent="0.25">
      <c r="J116"/>
    </row>
    <row r="117" spans="10:10" x14ac:dyDescent="0.25">
      <c r="J117"/>
    </row>
    <row r="118" spans="10:10" x14ac:dyDescent="0.25">
      <c r="J118"/>
    </row>
    <row r="119" spans="10:10" x14ac:dyDescent="0.25">
      <c r="J119"/>
    </row>
    <row r="120" spans="10:10" x14ac:dyDescent="0.25">
      <c r="J120"/>
    </row>
    <row r="121" spans="10:10" x14ac:dyDescent="0.25">
      <c r="J121"/>
    </row>
    <row r="122" spans="10:10" x14ac:dyDescent="0.25">
      <c r="J122"/>
    </row>
    <row r="123" spans="10:10" x14ac:dyDescent="0.25">
      <c r="J123"/>
    </row>
    <row r="124" spans="10:10" x14ac:dyDescent="0.25">
      <c r="J124"/>
    </row>
    <row r="125" spans="10:10" x14ac:dyDescent="0.25">
      <c r="J125"/>
    </row>
    <row r="126" spans="10:10" x14ac:dyDescent="0.25">
      <c r="J126"/>
    </row>
    <row r="127" spans="10:10" x14ac:dyDescent="0.25">
      <c r="J127"/>
    </row>
    <row r="128" spans="10:10" x14ac:dyDescent="0.25">
      <c r="J128"/>
    </row>
    <row r="129" spans="10:10" x14ac:dyDescent="0.25">
      <c r="J129"/>
    </row>
    <row r="130" spans="10:10" x14ac:dyDescent="0.25">
      <c r="J130"/>
    </row>
    <row r="131" spans="10:10" x14ac:dyDescent="0.25">
      <c r="J131"/>
    </row>
    <row r="132" spans="10:10" x14ac:dyDescent="0.25">
      <c r="J132"/>
    </row>
    <row r="133" spans="10:10" x14ac:dyDescent="0.25">
      <c r="J133"/>
    </row>
    <row r="134" spans="10:10" x14ac:dyDescent="0.25">
      <c r="J134"/>
    </row>
    <row r="135" spans="10:10" x14ac:dyDescent="0.25">
      <c r="J135"/>
    </row>
    <row r="136" spans="10:10" x14ac:dyDescent="0.25">
      <c r="J136"/>
    </row>
    <row r="137" spans="10:10" x14ac:dyDescent="0.25">
      <c r="J137"/>
    </row>
    <row r="138" spans="10:10" x14ac:dyDescent="0.25">
      <c r="J138"/>
    </row>
    <row r="139" spans="10:10" x14ac:dyDescent="0.25">
      <c r="J139"/>
    </row>
    <row r="140" spans="10:10" x14ac:dyDescent="0.25">
      <c r="J140"/>
    </row>
    <row r="141" spans="10:10" x14ac:dyDescent="0.25">
      <c r="J141"/>
    </row>
    <row r="142" spans="10:10" x14ac:dyDescent="0.25">
      <c r="J142"/>
    </row>
    <row r="143" spans="10:10" x14ac:dyDescent="0.25">
      <c r="J143"/>
    </row>
    <row r="144" spans="10:10" x14ac:dyDescent="0.25">
      <c r="J144"/>
    </row>
    <row r="145" spans="10:10" x14ac:dyDescent="0.25">
      <c r="J145"/>
    </row>
    <row r="146" spans="10:10" x14ac:dyDescent="0.25">
      <c r="J146"/>
    </row>
    <row r="147" spans="10:10" x14ac:dyDescent="0.25">
      <c r="J147"/>
    </row>
    <row r="148" spans="10:10" x14ac:dyDescent="0.25">
      <c r="J148"/>
    </row>
    <row r="149" spans="10:10" x14ac:dyDescent="0.25">
      <c r="J149"/>
    </row>
    <row r="150" spans="10:10" x14ac:dyDescent="0.25">
      <c r="J150"/>
    </row>
    <row r="151" spans="10:10" x14ac:dyDescent="0.25">
      <c r="J151"/>
    </row>
    <row r="152" spans="10:10" x14ac:dyDescent="0.25">
      <c r="J152"/>
    </row>
    <row r="153" spans="10:10" x14ac:dyDescent="0.25">
      <c r="J153"/>
    </row>
    <row r="154" spans="10:10" x14ac:dyDescent="0.25">
      <c r="J154"/>
    </row>
    <row r="155" spans="10:10" x14ac:dyDescent="0.25">
      <c r="J155"/>
    </row>
    <row r="156" spans="10:10" x14ac:dyDescent="0.25">
      <c r="J156"/>
    </row>
    <row r="157" spans="10:10" x14ac:dyDescent="0.25">
      <c r="J157"/>
    </row>
    <row r="158" spans="10:10" x14ac:dyDescent="0.25">
      <c r="J158"/>
    </row>
    <row r="159" spans="10:10" x14ac:dyDescent="0.25">
      <c r="J159"/>
    </row>
    <row r="160" spans="10:10" x14ac:dyDescent="0.25">
      <c r="J160"/>
    </row>
    <row r="161" spans="10:10" x14ac:dyDescent="0.25">
      <c r="J161"/>
    </row>
    <row r="162" spans="10:10" x14ac:dyDescent="0.25">
      <c r="J162"/>
    </row>
    <row r="163" spans="10:10" x14ac:dyDescent="0.25">
      <c r="J163"/>
    </row>
    <row r="164" spans="10:10" x14ac:dyDescent="0.25">
      <c r="J164"/>
    </row>
    <row r="165" spans="10:10" x14ac:dyDescent="0.25">
      <c r="J165"/>
    </row>
    <row r="166" spans="10:10" x14ac:dyDescent="0.25">
      <c r="J166"/>
    </row>
    <row r="167" spans="10:10" x14ac:dyDescent="0.25">
      <c r="J167"/>
    </row>
    <row r="168" spans="10:10" x14ac:dyDescent="0.25">
      <c r="J168"/>
    </row>
    <row r="169" spans="10:10" x14ac:dyDescent="0.25">
      <c r="J169"/>
    </row>
    <row r="170" spans="10:10" x14ac:dyDescent="0.25">
      <c r="J170"/>
    </row>
    <row r="171" spans="10:10" x14ac:dyDescent="0.25">
      <c r="J171"/>
    </row>
    <row r="172" spans="10:10" x14ac:dyDescent="0.25">
      <c r="J172"/>
    </row>
    <row r="173" spans="10:10" x14ac:dyDescent="0.25">
      <c r="J173"/>
    </row>
    <row r="174" spans="10:10" x14ac:dyDescent="0.25">
      <c r="J174"/>
    </row>
    <row r="175" spans="10:10" x14ac:dyDescent="0.25">
      <c r="J175"/>
    </row>
    <row r="176" spans="10:10" x14ac:dyDescent="0.25">
      <c r="J176"/>
    </row>
  </sheetData>
  <mergeCells count="3">
    <mergeCell ref="A49:F49"/>
    <mergeCell ref="A50:F50"/>
    <mergeCell ref="A51:F5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40"/>
  <sheetViews>
    <sheetView showGridLines="0" zoomScale="120" zoomScaleNormal="120" workbookViewId="0">
      <pane ySplit="4" topLeftCell="A338" activePane="bottomLeft" state="frozen"/>
      <selection pane="bottomLeft" activeCell="F370" sqref="F370"/>
    </sheetView>
  </sheetViews>
  <sheetFormatPr defaultColWidth="8.7109375" defaultRowHeight="15" x14ac:dyDescent="0.25"/>
  <cols>
    <col min="1" max="1" width="7.28515625" style="127" customWidth="1"/>
    <col min="2" max="2" width="68" style="228" customWidth="1"/>
    <col min="3" max="3" width="2.7109375" style="157" customWidth="1"/>
    <col min="4" max="4" width="15.28515625" style="158" bestFit="1" customWidth="1"/>
    <col min="5" max="5" width="18.5703125" style="159" customWidth="1"/>
    <col min="6" max="8" width="13" style="159" customWidth="1"/>
    <col min="9" max="9" width="17.42578125" style="131" customWidth="1"/>
    <col min="10" max="16384" width="8.7109375" style="208"/>
  </cols>
  <sheetData>
    <row r="1" spans="1:9" ht="52.9" customHeight="1" x14ac:dyDescent="0.25">
      <c r="C1" s="128"/>
      <c r="D1" s="129"/>
      <c r="E1" s="130"/>
      <c r="F1" s="130"/>
      <c r="G1" s="130"/>
      <c r="H1" s="130"/>
    </row>
    <row r="2" spans="1:9" s="239" customFormat="1" ht="18.75" x14ac:dyDescent="0.25">
      <c r="A2" s="276" t="s">
        <v>35</v>
      </c>
      <c r="B2" s="276"/>
      <c r="C2" s="276"/>
      <c r="D2" s="276"/>
      <c r="E2" s="276"/>
      <c r="F2" s="101"/>
      <c r="G2" s="101"/>
      <c r="H2" s="182"/>
      <c r="I2" s="103"/>
    </row>
    <row r="3" spans="1:9" ht="14.1" customHeight="1" x14ac:dyDescent="0.25">
      <c r="A3" s="132"/>
      <c r="B3" s="229"/>
      <c r="C3" s="132"/>
      <c r="D3" s="133"/>
      <c r="E3" s="134"/>
      <c r="F3" s="134"/>
      <c r="G3" s="134"/>
      <c r="H3" s="134"/>
      <c r="I3" s="108"/>
    </row>
    <row r="4" spans="1:9" x14ac:dyDescent="0.25">
      <c r="A4" s="132"/>
      <c r="B4" s="230"/>
      <c r="C4" s="135"/>
      <c r="D4" s="111" t="s">
        <v>200</v>
      </c>
      <c r="E4" s="136">
        <v>2021</v>
      </c>
      <c r="F4" s="136">
        <v>2022</v>
      </c>
      <c r="G4" s="136">
        <v>2023</v>
      </c>
      <c r="H4" s="136">
        <v>2024</v>
      </c>
      <c r="I4" s="112" t="s">
        <v>4</v>
      </c>
    </row>
    <row r="5" spans="1:9" x14ac:dyDescent="0.25">
      <c r="A5" s="132"/>
      <c r="B5" s="230"/>
      <c r="C5" s="135"/>
      <c r="D5" s="137"/>
      <c r="E5" s="138"/>
      <c r="F5" s="138"/>
      <c r="G5" s="138"/>
      <c r="H5" s="138"/>
      <c r="I5" s="108"/>
    </row>
    <row r="6" spans="1:9" ht="18.75" x14ac:dyDescent="0.25">
      <c r="A6" s="123"/>
      <c r="B6" s="242" t="s">
        <v>252</v>
      </c>
      <c r="C6" s="125"/>
      <c r="D6" s="126"/>
      <c r="E6" s="126"/>
      <c r="F6" s="126"/>
      <c r="G6" s="126"/>
      <c r="H6" s="126"/>
      <c r="I6" s="115"/>
    </row>
    <row r="7" spans="1:9" x14ac:dyDescent="0.25">
      <c r="A7" s="116" t="s">
        <v>99</v>
      </c>
      <c r="B7" s="252" t="s">
        <v>254</v>
      </c>
      <c r="C7" s="108"/>
      <c r="D7" s="111" t="s">
        <v>253</v>
      </c>
      <c r="E7" s="225">
        <f>SUM(E11:E36)</f>
        <v>10474</v>
      </c>
      <c r="F7" s="225">
        <f>SUM(F11:F36)</f>
        <v>12710</v>
      </c>
      <c r="G7" s="225">
        <f>SUM(G11:G36)</f>
        <v>12800</v>
      </c>
      <c r="H7" s="225">
        <f>SUM(H11:H36)</f>
        <v>12996.25</v>
      </c>
      <c r="I7" s="112" t="s">
        <v>161</v>
      </c>
    </row>
    <row r="8" spans="1:9" x14ac:dyDescent="0.25">
      <c r="A8" s="116"/>
      <c r="B8" s="196"/>
      <c r="C8" s="108"/>
      <c r="D8" s="111"/>
      <c r="E8" s="283"/>
      <c r="F8" s="283"/>
      <c r="G8" s="283"/>
      <c r="H8" s="283"/>
      <c r="I8" s="112"/>
    </row>
    <row r="9" spans="1:9" x14ac:dyDescent="0.25">
      <c r="A9" s="116" t="s">
        <v>9</v>
      </c>
      <c r="B9" s="117" t="s">
        <v>255</v>
      </c>
      <c r="C9" s="108"/>
      <c r="D9" s="111"/>
      <c r="I9" s="112" t="s">
        <v>161</v>
      </c>
    </row>
    <row r="10" spans="1:9" x14ac:dyDescent="0.25">
      <c r="A10" s="118" t="s">
        <v>11</v>
      </c>
      <c r="B10" s="110" t="s">
        <v>256</v>
      </c>
      <c r="C10" s="108"/>
      <c r="D10" s="111"/>
      <c r="E10" s="283"/>
      <c r="F10" s="283"/>
      <c r="G10" s="283"/>
      <c r="H10" s="283"/>
      <c r="I10" s="108"/>
    </row>
    <row r="11" spans="1:9" x14ac:dyDescent="0.25">
      <c r="A11" s="118"/>
      <c r="B11" s="110" t="s">
        <v>257</v>
      </c>
      <c r="C11" s="108"/>
      <c r="D11" s="111" t="s">
        <v>253</v>
      </c>
      <c r="E11" s="225">
        <v>102</v>
      </c>
      <c r="F11" s="225">
        <v>91</v>
      </c>
      <c r="G11" s="225">
        <v>94</v>
      </c>
      <c r="H11" s="225">
        <v>101</v>
      </c>
      <c r="I11" s="108"/>
    </row>
    <row r="12" spans="1:9" x14ac:dyDescent="0.25">
      <c r="A12" s="118"/>
      <c r="B12" s="110" t="s">
        <v>258</v>
      </c>
      <c r="C12" s="108"/>
      <c r="D12" s="111" t="s">
        <v>253</v>
      </c>
      <c r="E12" s="225">
        <v>75</v>
      </c>
      <c r="F12" s="225">
        <v>69</v>
      </c>
      <c r="G12" s="225">
        <v>72</v>
      </c>
      <c r="H12" s="225">
        <v>71</v>
      </c>
      <c r="I12" s="108"/>
    </row>
    <row r="13" spans="1:9" x14ac:dyDescent="0.25">
      <c r="A13" s="118" t="s">
        <v>12</v>
      </c>
      <c r="B13" s="110" t="s">
        <v>260</v>
      </c>
      <c r="C13" s="108"/>
      <c r="D13" s="111"/>
      <c r="E13" s="283"/>
      <c r="F13" s="283"/>
      <c r="G13" s="283"/>
      <c r="H13" s="283"/>
      <c r="I13" s="108"/>
    </row>
    <row r="14" spans="1:9" x14ac:dyDescent="0.25">
      <c r="A14" s="118"/>
      <c r="B14" s="110" t="s">
        <v>257</v>
      </c>
      <c r="C14" s="108"/>
      <c r="D14" s="111" t="s">
        <v>253</v>
      </c>
      <c r="E14" s="225">
        <v>7034</v>
      </c>
      <c r="F14" s="225">
        <v>7438</v>
      </c>
      <c r="G14" s="225">
        <v>7428</v>
      </c>
      <c r="H14" s="225">
        <v>4623</v>
      </c>
      <c r="I14" s="108"/>
    </row>
    <row r="15" spans="1:9" x14ac:dyDescent="0.25">
      <c r="A15" s="118"/>
      <c r="B15" s="110" t="s">
        <v>258</v>
      </c>
      <c r="C15" s="108"/>
      <c r="D15" s="111" t="s">
        <v>253</v>
      </c>
      <c r="E15" s="225">
        <v>1082</v>
      </c>
      <c r="F15" s="225">
        <v>1098</v>
      </c>
      <c r="G15" s="225">
        <v>1087</v>
      </c>
      <c r="H15" s="225">
        <v>603</v>
      </c>
      <c r="I15" s="108"/>
    </row>
    <row r="16" spans="1:9" x14ac:dyDescent="0.25">
      <c r="A16" s="118" t="s">
        <v>14</v>
      </c>
      <c r="B16" s="110" t="s">
        <v>259</v>
      </c>
      <c r="C16" s="108"/>
      <c r="D16" s="111"/>
      <c r="E16" s="283"/>
      <c r="F16" s="283"/>
      <c r="G16" s="283"/>
      <c r="H16" s="283"/>
      <c r="I16" s="108"/>
    </row>
    <row r="17" spans="1:9" x14ac:dyDescent="0.25">
      <c r="A17" s="118"/>
      <c r="B17" s="110" t="s">
        <v>257</v>
      </c>
      <c r="C17" s="108"/>
      <c r="D17" s="111" t="s">
        <v>253</v>
      </c>
      <c r="E17" s="225">
        <v>993</v>
      </c>
      <c r="F17" s="225">
        <v>1025</v>
      </c>
      <c r="G17" s="225">
        <v>1036</v>
      </c>
      <c r="H17" s="225">
        <v>3967</v>
      </c>
      <c r="I17" s="108"/>
    </row>
    <row r="18" spans="1:9" x14ac:dyDescent="0.25">
      <c r="A18" s="118"/>
      <c r="B18" s="110" t="s">
        <v>258</v>
      </c>
      <c r="C18" s="108"/>
      <c r="D18" s="111" t="s">
        <v>253</v>
      </c>
      <c r="E18" s="225">
        <v>894</v>
      </c>
      <c r="F18" s="225">
        <v>949</v>
      </c>
      <c r="G18" s="225">
        <v>969</v>
      </c>
      <c r="H18" s="225">
        <v>1447</v>
      </c>
      <c r="I18" s="108"/>
    </row>
    <row r="19" spans="1:9" x14ac:dyDescent="0.25">
      <c r="A19" s="118" t="s">
        <v>15</v>
      </c>
      <c r="B19" s="254" t="s">
        <v>407</v>
      </c>
      <c r="C19" s="108"/>
      <c r="D19" s="111"/>
      <c r="E19" s="283"/>
      <c r="F19" s="283"/>
      <c r="G19" s="283"/>
      <c r="H19" s="283"/>
      <c r="I19" s="108"/>
    </row>
    <row r="20" spans="1:9" x14ac:dyDescent="0.25">
      <c r="A20" s="118"/>
      <c r="B20" s="110" t="s">
        <v>257</v>
      </c>
      <c r="C20" s="108"/>
      <c r="D20" s="111" t="s">
        <v>253</v>
      </c>
      <c r="E20" s="225">
        <v>131</v>
      </c>
      <c r="F20" s="225">
        <v>1801</v>
      </c>
      <c r="G20" s="225">
        <v>1817</v>
      </c>
      <c r="H20" s="225">
        <v>1826</v>
      </c>
      <c r="I20" s="108"/>
    </row>
    <row r="21" spans="1:9" x14ac:dyDescent="0.25">
      <c r="A21" s="118"/>
      <c r="B21" s="110" t="s">
        <v>258</v>
      </c>
      <c r="C21" s="108"/>
      <c r="D21" s="111" t="s">
        <v>253</v>
      </c>
      <c r="E21" s="225">
        <v>15</v>
      </c>
      <c r="F21" s="225">
        <v>91</v>
      </c>
      <c r="G21" s="225">
        <v>104</v>
      </c>
      <c r="H21" s="225">
        <v>103</v>
      </c>
      <c r="I21" s="108"/>
    </row>
    <row r="22" spans="1:9" x14ac:dyDescent="0.25">
      <c r="A22" s="118" t="s">
        <v>127</v>
      </c>
      <c r="B22" s="254" t="s">
        <v>408</v>
      </c>
      <c r="C22" s="108"/>
      <c r="D22" s="111"/>
      <c r="E22" s="283"/>
      <c r="F22" s="283"/>
      <c r="G22" s="283"/>
      <c r="H22" s="283"/>
      <c r="I22" s="108"/>
    </row>
    <row r="23" spans="1:9" x14ac:dyDescent="0.25">
      <c r="A23" s="118"/>
      <c r="B23" s="110" t="s">
        <v>257</v>
      </c>
      <c r="C23" s="108"/>
      <c r="D23" s="111" t="s">
        <v>253</v>
      </c>
      <c r="E23" s="225">
        <v>129</v>
      </c>
      <c r="F23" s="225">
        <v>129</v>
      </c>
      <c r="G23" s="225">
        <v>144</v>
      </c>
      <c r="H23" s="225">
        <v>160</v>
      </c>
      <c r="I23" s="108"/>
    </row>
    <row r="24" spans="1:9" x14ac:dyDescent="0.25">
      <c r="A24" s="118"/>
      <c r="B24" s="110" t="s">
        <v>258</v>
      </c>
      <c r="C24" s="108"/>
      <c r="D24" s="111" t="s">
        <v>253</v>
      </c>
      <c r="E24" s="225">
        <v>19</v>
      </c>
      <c r="F24" s="225">
        <v>19</v>
      </c>
      <c r="G24" s="225">
        <v>19</v>
      </c>
      <c r="H24" s="225">
        <v>19</v>
      </c>
      <c r="I24" s="108"/>
    </row>
    <row r="25" spans="1:9" x14ac:dyDescent="0.25">
      <c r="A25" s="118" t="s">
        <v>128</v>
      </c>
      <c r="B25" s="254" t="s">
        <v>409</v>
      </c>
      <c r="C25" s="108"/>
      <c r="D25" s="111"/>
      <c r="E25" s="283"/>
      <c r="F25" s="283"/>
      <c r="G25" s="283"/>
      <c r="H25" s="283"/>
      <c r="I25" s="108"/>
    </row>
    <row r="26" spans="1:9" x14ac:dyDescent="0.25">
      <c r="A26" s="118"/>
      <c r="B26" s="110" t="s">
        <v>257</v>
      </c>
      <c r="C26" s="108"/>
      <c r="D26" s="111" t="s">
        <v>253</v>
      </c>
      <c r="E26" s="225" t="s">
        <v>58</v>
      </c>
      <c r="F26" s="225" t="s">
        <v>58</v>
      </c>
      <c r="G26" s="225">
        <v>8</v>
      </c>
      <c r="H26" s="225">
        <v>32</v>
      </c>
      <c r="I26" s="108"/>
    </row>
    <row r="27" spans="1:9" x14ac:dyDescent="0.25">
      <c r="A27" s="118"/>
      <c r="B27" s="110" t="s">
        <v>258</v>
      </c>
      <c r="C27" s="108"/>
      <c r="D27" s="111" t="s">
        <v>253</v>
      </c>
      <c r="E27" s="225" t="s">
        <v>58</v>
      </c>
      <c r="F27" s="225" t="s">
        <v>58</v>
      </c>
      <c r="G27" s="225">
        <v>9</v>
      </c>
      <c r="H27" s="225">
        <v>34</v>
      </c>
      <c r="I27" s="108"/>
    </row>
    <row r="28" spans="1:9" x14ac:dyDescent="0.25">
      <c r="A28" s="118" t="s">
        <v>393</v>
      </c>
      <c r="B28" s="254" t="s">
        <v>410</v>
      </c>
      <c r="C28" s="108"/>
      <c r="D28" s="111"/>
      <c r="E28" s="283"/>
      <c r="F28" s="283"/>
      <c r="G28" s="283"/>
      <c r="H28" s="283"/>
      <c r="I28" s="108"/>
    </row>
    <row r="29" spans="1:9" x14ac:dyDescent="0.25">
      <c r="A29" s="118"/>
      <c r="B29" s="110" t="s">
        <v>257</v>
      </c>
      <c r="C29" s="108"/>
      <c r="D29" s="111" t="s">
        <v>253</v>
      </c>
      <c r="E29" s="225" t="s">
        <v>58</v>
      </c>
      <c r="F29" s="225" t="s">
        <v>58</v>
      </c>
      <c r="G29" s="225">
        <v>3</v>
      </c>
      <c r="H29" s="225">
        <v>2</v>
      </c>
      <c r="I29" s="108"/>
    </row>
    <row r="30" spans="1:9" x14ac:dyDescent="0.25">
      <c r="A30" s="118"/>
      <c r="B30" s="110" t="s">
        <v>258</v>
      </c>
      <c r="C30" s="108"/>
      <c r="D30" s="111" t="s">
        <v>253</v>
      </c>
      <c r="E30" s="225" t="s">
        <v>58</v>
      </c>
      <c r="F30" s="225" t="s">
        <v>58</v>
      </c>
      <c r="G30" s="225">
        <v>2</v>
      </c>
      <c r="H30" s="225">
        <v>2</v>
      </c>
      <c r="I30" s="108"/>
    </row>
    <row r="31" spans="1:9" x14ac:dyDescent="0.25">
      <c r="A31" s="118" t="s">
        <v>405</v>
      </c>
      <c r="B31" s="254" t="s">
        <v>411</v>
      </c>
      <c r="C31" s="108"/>
      <c r="D31" s="111"/>
      <c r="E31" s="283"/>
      <c r="F31" s="283"/>
      <c r="G31" s="283"/>
      <c r="H31" s="283"/>
      <c r="I31" s="108"/>
    </row>
    <row r="32" spans="1:9" x14ac:dyDescent="0.25">
      <c r="A32" s="118"/>
      <c r="B32" s="110" t="s">
        <v>257</v>
      </c>
      <c r="C32" s="108"/>
      <c r="D32" s="111" t="s">
        <v>253</v>
      </c>
      <c r="E32" s="225" t="s">
        <v>58</v>
      </c>
      <c r="F32" s="225" t="s">
        <v>58</v>
      </c>
      <c r="G32" s="225">
        <v>4</v>
      </c>
      <c r="H32" s="225">
        <v>6</v>
      </c>
      <c r="I32" s="108"/>
    </row>
    <row r="33" spans="1:9" x14ac:dyDescent="0.25">
      <c r="A33" s="118"/>
      <c r="B33" s="110" t="s">
        <v>258</v>
      </c>
      <c r="C33" s="108"/>
      <c r="D33" s="111" t="s">
        <v>253</v>
      </c>
      <c r="E33" s="225" t="s">
        <v>58</v>
      </c>
      <c r="F33" s="225" t="s">
        <v>58</v>
      </c>
      <c r="G33" s="225">
        <v>2</v>
      </c>
      <c r="H33" s="225">
        <v>0</v>
      </c>
      <c r="I33" s="108"/>
    </row>
    <row r="34" spans="1:9" x14ac:dyDescent="0.25">
      <c r="A34" s="118" t="s">
        <v>406</v>
      </c>
      <c r="B34" s="254" t="s">
        <v>412</v>
      </c>
      <c r="C34" s="108"/>
      <c r="D34" s="111"/>
      <c r="E34" s="283"/>
      <c r="F34" s="283"/>
      <c r="G34" s="283"/>
      <c r="H34" s="283"/>
      <c r="I34" s="108"/>
    </row>
    <row r="35" spans="1:9" x14ac:dyDescent="0.25">
      <c r="A35" s="118"/>
      <c r="B35" s="110" t="s">
        <v>257</v>
      </c>
      <c r="C35" s="108"/>
      <c r="D35" s="111" t="s">
        <v>253</v>
      </c>
      <c r="E35" s="225" t="s">
        <v>58</v>
      </c>
      <c r="F35" s="225" t="s">
        <v>58</v>
      </c>
      <c r="G35" s="225">
        <v>1</v>
      </c>
      <c r="H35" s="225">
        <v>0.25</v>
      </c>
      <c r="I35" s="108"/>
    </row>
    <row r="36" spans="1:9" x14ac:dyDescent="0.25">
      <c r="A36" s="118"/>
      <c r="B36" s="110" t="s">
        <v>258</v>
      </c>
      <c r="C36" s="108"/>
      <c r="D36" s="111" t="s">
        <v>253</v>
      </c>
      <c r="E36" s="225" t="s">
        <v>58</v>
      </c>
      <c r="F36" s="225" t="s">
        <v>58</v>
      </c>
      <c r="G36" s="225">
        <v>1</v>
      </c>
      <c r="H36" s="225">
        <v>0</v>
      </c>
      <c r="I36" s="108"/>
    </row>
    <row r="37" spans="1:9" x14ac:dyDescent="0.25">
      <c r="A37" s="118"/>
      <c r="B37" s="213"/>
      <c r="C37" s="108"/>
      <c r="D37" s="111"/>
      <c r="E37" s="120"/>
      <c r="F37" s="120"/>
      <c r="G37" s="120"/>
      <c r="H37" s="120"/>
      <c r="I37" s="108"/>
    </row>
    <row r="38" spans="1:9" x14ac:dyDescent="0.25">
      <c r="A38" s="116" t="s">
        <v>17</v>
      </c>
      <c r="B38" s="252" t="s">
        <v>262</v>
      </c>
      <c r="C38" s="108"/>
      <c r="D38" s="111"/>
      <c r="E38" s="120"/>
      <c r="F38" s="120"/>
      <c r="G38" s="120"/>
      <c r="H38" s="120"/>
      <c r="I38" s="112" t="s">
        <v>161</v>
      </c>
    </row>
    <row r="39" spans="1:9" x14ac:dyDescent="0.25">
      <c r="A39" s="118"/>
      <c r="B39" s="252" t="s">
        <v>191</v>
      </c>
      <c r="C39" s="108"/>
      <c r="D39" s="111" t="s">
        <v>36</v>
      </c>
      <c r="E39" s="225">
        <v>12118</v>
      </c>
      <c r="F39" s="225">
        <f>F40+F41+F42</f>
        <v>12710</v>
      </c>
      <c r="G39" s="225">
        <v>12800</v>
      </c>
      <c r="H39" s="225">
        <v>12996</v>
      </c>
      <c r="I39" s="108"/>
    </row>
    <row r="40" spans="1:9" x14ac:dyDescent="0.25">
      <c r="A40" s="118"/>
      <c r="B40" s="250" t="s">
        <v>263</v>
      </c>
      <c r="C40" s="108"/>
      <c r="D40" s="111" t="s">
        <v>36</v>
      </c>
      <c r="E40" s="225">
        <v>2211</v>
      </c>
      <c r="F40" s="225">
        <v>2302</v>
      </c>
      <c r="G40" s="225">
        <v>1856</v>
      </c>
      <c r="H40" s="225">
        <v>1829</v>
      </c>
      <c r="I40" s="108"/>
    </row>
    <row r="41" spans="1:9" x14ac:dyDescent="0.25">
      <c r="A41" s="118"/>
      <c r="B41" s="250" t="s">
        <v>264</v>
      </c>
      <c r="C41" s="108"/>
      <c r="D41" s="111" t="s">
        <v>36</v>
      </c>
      <c r="E41" s="225">
        <v>6919</v>
      </c>
      <c r="F41" s="225">
        <v>7247</v>
      </c>
      <c r="G41" s="225">
        <v>8069</v>
      </c>
      <c r="H41" s="225">
        <v>7957</v>
      </c>
      <c r="I41" s="108"/>
    </row>
    <row r="42" spans="1:9" x14ac:dyDescent="0.25">
      <c r="A42" s="118"/>
      <c r="B42" s="250" t="s">
        <v>265</v>
      </c>
      <c r="C42" s="108"/>
      <c r="D42" s="111" t="s">
        <v>36</v>
      </c>
      <c r="E42" s="225">
        <v>2988</v>
      </c>
      <c r="F42" s="225">
        <v>3161</v>
      </c>
      <c r="G42" s="225">
        <v>2875</v>
      </c>
      <c r="H42" s="225">
        <v>3210</v>
      </c>
      <c r="I42" s="108"/>
    </row>
    <row r="43" spans="1:9" x14ac:dyDescent="0.25">
      <c r="A43" s="118"/>
      <c r="B43" s="196"/>
      <c r="C43" s="108"/>
      <c r="D43" s="111"/>
      <c r="E43" s="120"/>
      <c r="F43" s="120"/>
      <c r="G43" s="120"/>
      <c r="H43" s="120"/>
      <c r="I43" s="108"/>
    </row>
    <row r="44" spans="1:9" x14ac:dyDescent="0.25">
      <c r="A44" s="116" t="s">
        <v>20</v>
      </c>
      <c r="B44" s="252" t="s">
        <v>266</v>
      </c>
      <c r="C44" s="108"/>
      <c r="D44" s="111"/>
      <c r="E44" s="120"/>
      <c r="F44" s="120"/>
      <c r="G44" s="120"/>
      <c r="H44" s="120"/>
      <c r="I44" s="112" t="s">
        <v>45</v>
      </c>
    </row>
    <row r="45" spans="1:9" x14ac:dyDescent="0.25">
      <c r="A45" s="118" t="s">
        <v>62</v>
      </c>
      <c r="B45" s="250" t="s">
        <v>263</v>
      </c>
      <c r="C45" s="108"/>
      <c r="D45" s="111" t="s">
        <v>37</v>
      </c>
      <c r="E45" s="225" t="s">
        <v>58</v>
      </c>
      <c r="F45" s="225">
        <v>0</v>
      </c>
      <c r="G45" s="225">
        <v>0</v>
      </c>
      <c r="H45" s="290">
        <v>1</v>
      </c>
      <c r="I45" s="234"/>
    </row>
    <row r="46" spans="1:9" x14ac:dyDescent="0.25">
      <c r="A46" s="118" t="s">
        <v>64</v>
      </c>
      <c r="B46" s="250" t="s">
        <v>264</v>
      </c>
      <c r="C46" s="108"/>
      <c r="D46" s="111" t="s">
        <v>37</v>
      </c>
      <c r="E46" s="225" t="s">
        <v>58</v>
      </c>
      <c r="F46" s="225">
        <v>13</v>
      </c>
      <c r="G46" s="225">
        <v>23</v>
      </c>
      <c r="H46" s="225">
        <v>24</v>
      </c>
      <c r="I46" s="235"/>
    </row>
    <row r="47" spans="1:9" x14ac:dyDescent="0.25">
      <c r="A47" s="118" t="s">
        <v>98</v>
      </c>
      <c r="B47" s="250" t="s">
        <v>265</v>
      </c>
      <c r="C47" s="108"/>
      <c r="D47" s="111" t="s">
        <v>37</v>
      </c>
      <c r="E47" s="225" t="s">
        <v>58</v>
      </c>
      <c r="F47" s="225">
        <v>7</v>
      </c>
      <c r="G47" s="225">
        <v>9</v>
      </c>
      <c r="H47" s="225">
        <v>8</v>
      </c>
      <c r="I47" s="235"/>
    </row>
    <row r="48" spans="1:9" x14ac:dyDescent="0.25">
      <c r="A48" s="118"/>
      <c r="B48" s="213"/>
      <c r="C48" s="108"/>
      <c r="D48" s="111"/>
      <c r="E48" s="223"/>
      <c r="F48" s="223"/>
      <c r="G48" s="223"/>
      <c r="H48" s="223"/>
      <c r="I48" s="235"/>
    </row>
    <row r="49" spans="1:9" x14ac:dyDescent="0.25">
      <c r="A49" s="116" t="s">
        <v>21</v>
      </c>
      <c r="B49" s="252" t="s">
        <v>267</v>
      </c>
      <c r="C49" s="108"/>
      <c r="D49" s="111"/>
      <c r="E49" s="223"/>
      <c r="F49" s="223"/>
      <c r="G49" s="223"/>
      <c r="H49" s="223"/>
      <c r="I49" s="112" t="s">
        <v>45</v>
      </c>
    </row>
    <row r="50" spans="1:9" x14ac:dyDescent="0.25">
      <c r="A50" s="118" t="s">
        <v>67</v>
      </c>
      <c r="B50" s="250" t="s">
        <v>268</v>
      </c>
      <c r="C50" s="108"/>
      <c r="D50" s="111" t="s">
        <v>37</v>
      </c>
      <c r="E50" s="225" t="s">
        <v>58</v>
      </c>
      <c r="F50" s="225">
        <v>0</v>
      </c>
      <c r="G50" s="225">
        <v>1</v>
      </c>
      <c r="H50" s="225">
        <v>5</v>
      </c>
      <c r="I50" s="235"/>
    </row>
    <row r="51" spans="1:9" x14ac:dyDescent="0.25">
      <c r="A51" s="118" t="s">
        <v>70</v>
      </c>
      <c r="B51" s="250" t="s">
        <v>269</v>
      </c>
      <c r="C51" s="108"/>
      <c r="D51" s="111" t="s">
        <v>37</v>
      </c>
      <c r="E51" s="225" t="s">
        <v>58</v>
      </c>
      <c r="F51" s="225">
        <v>20</v>
      </c>
      <c r="G51" s="225">
        <v>31</v>
      </c>
      <c r="H51" s="225">
        <v>28</v>
      </c>
      <c r="I51" s="235"/>
    </row>
    <row r="52" spans="1:9" x14ac:dyDescent="0.25">
      <c r="A52" s="118"/>
      <c r="B52" s="213"/>
      <c r="C52" s="108"/>
      <c r="D52" s="111"/>
      <c r="E52" s="120"/>
      <c r="F52" s="120"/>
      <c r="G52" s="120"/>
      <c r="H52" s="120"/>
      <c r="I52" s="235"/>
    </row>
    <row r="53" spans="1:9" x14ac:dyDescent="0.25">
      <c r="A53" s="116" t="s">
        <v>22</v>
      </c>
      <c r="B53" s="252" t="s">
        <v>266</v>
      </c>
      <c r="C53" s="108"/>
      <c r="D53" s="111"/>
      <c r="E53" s="120"/>
      <c r="F53" s="120"/>
      <c r="G53" s="120"/>
      <c r="H53" s="120"/>
      <c r="I53" s="112" t="s">
        <v>45</v>
      </c>
    </row>
    <row r="54" spans="1:9" ht="18" customHeight="1" x14ac:dyDescent="0.25">
      <c r="A54" s="118"/>
      <c r="B54" s="250" t="s">
        <v>263</v>
      </c>
      <c r="C54" s="108"/>
      <c r="D54" s="151" t="s">
        <v>253</v>
      </c>
      <c r="E54" s="225" t="s">
        <v>58</v>
      </c>
      <c r="F54" s="225" t="s">
        <v>58</v>
      </c>
      <c r="G54" s="225" t="s">
        <v>58</v>
      </c>
      <c r="H54" s="290" t="s">
        <v>58</v>
      </c>
      <c r="I54" s="234"/>
    </row>
    <row r="55" spans="1:9" x14ac:dyDescent="0.25">
      <c r="A55" s="118"/>
      <c r="B55" s="250" t="s">
        <v>264</v>
      </c>
      <c r="C55" s="108"/>
      <c r="D55" s="151" t="s">
        <v>253</v>
      </c>
      <c r="E55" s="225" t="s">
        <v>58</v>
      </c>
      <c r="F55" s="225">
        <v>15</v>
      </c>
      <c r="G55" s="225">
        <v>22</v>
      </c>
      <c r="H55" s="225">
        <v>19</v>
      </c>
      <c r="I55" s="235"/>
    </row>
    <row r="56" spans="1:9" x14ac:dyDescent="0.25">
      <c r="A56" s="118"/>
      <c r="B56" s="250" t="s">
        <v>265</v>
      </c>
      <c r="C56" s="108"/>
      <c r="D56" s="151" t="s">
        <v>253</v>
      </c>
      <c r="E56" s="225" t="s">
        <v>58</v>
      </c>
      <c r="F56" s="225">
        <v>6</v>
      </c>
      <c r="G56" s="225">
        <v>4</v>
      </c>
      <c r="H56" s="225">
        <v>5</v>
      </c>
      <c r="I56" s="235"/>
    </row>
    <row r="57" spans="1:9" x14ac:dyDescent="0.25">
      <c r="A57" s="118"/>
      <c r="B57" s="213"/>
      <c r="C57" s="108"/>
      <c r="D57" s="111"/>
      <c r="E57" s="120"/>
      <c r="F57" s="120"/>
      <c r="G57" s="120"/>
      <c r="H57" s="120"/>
      <c r="I57" s="235"/>
    </row>
    <row r="58" spans="1:9" x14ac:dyDescent="0.25">
      <c r="A58" s="108"/>
      <c r="B58" s="213"/>
      <c r="C58" s="108"/>
      <c r="D58" s="111"/>
      <c r="E58" s="223"/>
      <c r="F58" s="223"/>
      <c r="G58" s="223"/>
      <c r="H58" s="223"/>
      <c r="I58" s="235"/>
    </row>
    <row r="59" spans="1:9" x14ac:dyDescent="0.25">
      <c r="A59" s="150">
        <v>7</v>
      </c>
      <c r="B59" s="252" t="s">
        <v>267</v>
      </c>
      <c r="C59" s="108"/>
      <c r="D59" s="111"/>
      <c r="E59" s="223"/>
      <c r="F59" s="223"/>
      <c r="G59" s="223"/>
      <c r="H59" s="223"/>
      <c r="I59" s="112" t="s">
        <v>45</v>
      </c>
    </row>
    <row r="60" spans="1:9" x14ac:dyDescent="0.25">
      <c r="A60" s="108"/>
      <c r="B60" s="250" t="s">
        <v>268</v>
      </c>
      <c r="C60" s="108"/>
      <c r="D60" s="111" t="s">
        <v>37</v>
      </c>
      <c r="E60" s="225" t="s">
        <v>58</v>
      </c>
      <c r="F60" s="225">
        <v>2</v>
      </c>
      <c r="G60" s="225">
        <v>4</v>
      </c>
      <c r="H60" s="225">
        <v>5</v>
      </c>
      <c r="I60" s="235"/>
    </row>
    <row r="61" spans="1:9" x14ac:dyDescent="0.25">
      <c r="A61" s="108"/>
      <c r="B61" s="250" t="s">
        <v>269</v>
      </c>
      <c r="C61" s="108"/>
      <c r="D61" s="111" t="s">
        <v>37</v>
      </c>
      <c r="E61" s="225" t="s">
        <v>58</v>
      </c>
      <c r="F61" s="225">
        <v>19</v>
      </c>
      <c r="G61" s="225">
        <v>22</v>
      </c>
      <c r="H61" s="225">
        <v>19</v>
      </c>
      <c r="I61" s="235"/>
    </row>
    <row r="62" spans="1:9" x14ac:dyDescent="0.25">
      <c r="A62" s="108"/>
      <c r="B62" s="214"/>
      <c r="C62" s="139"/>
      <c r="D62" s="140"/>
      <c r="E62" s="223"/>
      <c r="F62" s="223"/>
      <c r="G62" s="223"/>
      <c r="H62" s="223"/>
      <c r="I62" s="112"/>
    </row>
    <row r="63" spans="1:9" x14ac:dyDescent="0.25">
      <c r="A63" s="150">
        <v>8</v>
      </c>
      <c r="B63" s="252" t="s">
        <v>270</v>
      </c>
      <c r="C63" s="141"/>
      <c r="D63" s="142"/>
      <c r="E63" s="225">
        <v>12118</v>
      </c>
      <c r="F63" s="225">
        <v>12710</v>
      </c>
      <c r="G63" s="225">
        <v>12800</v>
      </c>
      <c r="H63" s="225">
        <v>12996</v>
      </c>
      <c r="I63" s="112" t="s">
        <v>161</v>
      </c>
    </row>
    <row r="64" spans="1:9" x14ac:dyDescent="0.25">
      <c r="A64" s="143"/>
      <c r="B64" s="110" t="s">
        <v>271</v>
      </c>
      <c r="C64" s="108"/>
      <c r="D64" s="151" t="s">
        <v>253</v>
      </c>
      <c r="E64" s="225">
        <v>654</v>
      </c>
      <c r="F64" s="225">
        <v>684</v>
      </c>
      <c r="G64" s="225">
        <v>711</v>
      </c>
      <c r="H64" s="225">
        <v>776</v>
      </c>
      <c r="I64" s="108"/>
    </row>
    <row r="65" spans="1:9" x14ac:dyDescent="0.25">
      <c r="A65" s="108"/>
      <c r="B65" s="110" t="s">
        <v>272</v>
      </c>
      <c r="C65" s="108"/>
      <c r="D65" s="151" t="s">
        <v>253</v>
      </c>
      <c r="E65" s="225">
        <v>802</v>
      </c>
      <c r="F65" s="225">
        <v>805</v>
      </c>
      <c r="G65" s="225">
        <v>797</v>
      </c>
      <c r="H65" s="225">
        <v>805</v>
      </c>
      <c r="I65" s="108"/>
    </row>
    <row r="66" spans="1:9" x14ac:dyDescent="0.25">
      <c r="A66" s="108"/>
      <c r="B66" s="110" t="s">
        <v>273</v>
      </c>
      <c r="C66" s="108"/>
      <c r="D66" s="151" t="s">
        <v>253</v>
      </c>
      <c r="E66" s="225">
        <v>863</v>
      </c>
      <c r="F66" s="225">
        <v>884</v>
      </c>
      <c r="G66" s="225">
        <v>906</v>
      </c>
      <c r="H66" s="225">
        <v>885</v>
      </c>
      <c r="I66" s="108"/>
    </row>
    <row r="67" spans="1:9" x14ac:dyDescent="0.25">
      <c r="A67" s="108"/>
      <c r="B67" s="250" t="s">
        <v>274</v>
      </c>
      <c r="C67" s="108"/>
      <c r="D67" s="151" t="s">
        <v>253</v>
      </c>
      <c r="E67" s="225">
        <v>1636</v>
      </c>
      <c r="F67" s="225">
        <v>1792</v>
      </c>
      <c r="G67" s="225">
        <v>1717</v>
      </c>
      <c r="H67" s="225">
        <v>1725</v>
      </c>
      <c r="I67" s="108"/>
    </row>
    <row r="68" spans="1:9" x14ac:dyDescent="0.25">
      <c r="A68" s="108"/>
      <c r="B68" s="250" t="s">
        <v>275</v>
      </c>
      <c r="C68" s="108"/>
      <c r="D68" s="151" t="s">
        <v>253</v>
      </c>
      <c r="E68" s="225">
        <v>1381</v>
      </c>
      <c r="F68" s="225">
        <v>1400</v>
      </c>
      <c r="G68" s="225">
        <v>1421</v>
      </c>
      <c r="H68" s="225">
        <v>1414</v>
      </c>
      <c r="I68" s="108"/>
    </row>
    <row r="69" spans="1:9" x14ac:dyDescent="0.25">
      <c r="A69" s="108"/>
      <c r="B69" s="250" t="s">
        <v>276</v>
      </c>
      <c r="C69" s="108"/>
      <c r="D69" s="151" t="s">
        <v>253</v>
      </c>
      <c r="E69" s="225">
        <v>51</v>
      </c>
      <c r="F69" s="225">
        <v>104</v>
      </c>
      <c r="G69" s="225">
        <v>190</v>
      </c>
      <c r="H69" s="225">
        <v>202</v>
      </c>
      <c r="I69" s="108"/>
    </row>
    <row r="70" spans="1:9" x14ac:dyDescent="0.25">
      <c r="A70" s="108"/>
      <c r="B70" s="250" t="s">
        <v>277</v>
      </c>
      <c r="C70" s="108"/>
      <c r="D70" s="151" t="s">
        <v>253</v>
      </c>
      <c r="E70" s="225">
        <v>320</v>
      </c>
      <c r="F70" s="225">
        <v>251</v>
      </c>
      <c r="G70" s="225">
        <v>283</v>
      </c>
      <c r="H70" s="225">
        <v>163</v>
      </c>
      <c r="I70" s="108"/>
    </row>
    <row r="71" spans="1:9" x14ac:dyDescent="0.25">
      <c r="B71" s="250" t="s">
        <v>278</v>
      </c>
      <c r="C71" s="108"/>
      <c r="D71" s="151" t="s">
        <v>253</v>
      </c>
      <c r="E71" s="225">
        <v>14</v>
      </c>
      <c r="F71" s="225">
        <v>29</v>
      </c>
      <c r="G71" s="225">
        <v>31</v>
      </c>
      <c r="H71" s="225">
        <v>40</v>
      </c>
      <c r="I71" s="108"/>
    </row>
    <row r="72" spans="1:9" x14ac:dyDescent="0.25">
      <c r="A72" s="108"/>
      <c r="B72" s="250" t="s">
        <v>279</v>
      </c>
      <c r="C72" s="108"/>
      <c r="D72" s="151" t="s">
        <v>253</v>
      </c>
      <c r="E72" s="225">
        <v>1070</v>
      </c>
      <c r="F72" s="225">
        <v>1093</v>
      </c>
      <c r="G72" s="225">
        <v>1116</v>
      </c>
      <c r="H72" s="225">
        <v>1150</v>
      </c>
      <c r="I72" s="108"/>
    </row>
    <row r="73" spans="1:9" x14ac:dyDescent="0.25">
      <c r="A73" s="108"/>
      <c r="B73" s="250" t="s">
        <v>280</v>
      </c>
      <c r="C73" s="108"/>
      <c r="D73" s="151" t="s">
        <v>253</v>
      </c>
      <c r="E73" s="225">
        <v>1504</v>
      </c>
      <c r="F73" s="225">
        <v>1530</v>
      </c>
      <c r="G73" s="225">
        <v>1499</v>
      </c>
      <c r="H73" s="225">
        <v>1505</v>
      </c>
      <c r="I73" s="108"/>
    </row>
    <row r="74" spans="1:9" x14ac:dyDescent="0.25">
      <c r="A74" s="108"/>
      <c r="B74" s="250" t="s">
        <v>281</v>
      </c>
      <c r="C74" s="108"/>
      <c r="D74" s="151" t="s">
        <v>253</v>
      </c>
      <c r="E74" s="225">
        <v>232</v>
      </c>
      <c r="F74" s="225">
        <v>321</v>
      </c>
      <c r="G74" s="225">
        <v>261</v>
      </c>
      <c r="H74" s="225">
        <v>266</v>
      </c>
      <c r="I74" s="108"/>
    </row>
    <row r="75" spans="1:9" x14ac:dyDescent="0.25">
      <c r="A75" s="151"/>
      <c r="B75" s="250" t="s">
        <v>282</v>
      </c>
      <c r="C75" s="108"/>
      <c r="D75" s="151" t="s">
        <v>253</v>
      </c>
      <c r="E75" s="225">
        <v>634</v>
      </c>
      <c r="F75" s="225">
        <v>651</v>
      </c>
      <c r="G75" s="225">
        <v>641</v>
      </c>
      <c r="H75" s="225">
        <v>646</v>
      </c>
      <c r="I75" s="108"/>
    </row>
    <row r="76" spans="1:9" x14ac:dyDescent="0.25">
      <c r="B76" s="250" t="s">
        <v>283</v>
      </c>
      <c r="C76" s="108"/>
      <c r="D76" s="151" t="s">
        <v>253</v>
      </c>
      <c r="E76" s="225">
        <v>653</v>
      </c>
      <c r="F76" s="225">
        <v>679</v>
      </c>
      <c r="G76" s="225">
        <v>672</v>
      </c>
      <c r="H76" s="225">
        <v>683</v>
      </c>
      <c r="I76" s="108"/>
    </row>
    <row r="77" spans="1:9" x14ac:dyDescent="0.25">
      <c r="A77" s="108"/>
      <c r="B77" s="250" t="s">
        <v>284</v>
      </c>
      <c r="C77" s="108"/>
      <c r="D77" s="151" t="s">
        <v>253</v>
      </c>
      <c r="E77" s="225">
        <v>1093</v>
      </c>
      <c r="F77" s="225">
        <v>1125</v>
      </c>
      <c r="G77" s="225">
        <v>1107</v>
      </c>
      <c r="H77" s="225">
        <v>1105</v>
      </c>
      <c r="I77" s="108"/>
    </row>
    <row r="78" spans="1:9" x14ac:dyDescent="0.25">
      <c r="A78" s="108"/>
      <c r="B78" s="250" t="s">
        <v>285</v>
      </c>
      <c r="C78" s="108"/>
      <c r="D78" s="151" t="s">
        <v>253</v>
      </c>
      <c r="E78" s="225">
        <v>1211</v>
      </c>
      <c r="F78" s="225">
        <v>1362</v>
      </c>
      <c r="G78" s="225">
        <v>1358</v>
      </c>
      <c r="H78" s="225">
        <v>1407</v>
      </c>
      <c r="I78" s="108"/>
    </row>
    <row r="79" spans="1:9" x14ac:dyDescent="0.25">
      <c r="A79" s="108"/>
      <c r="B79" s="254" t="s">
        <v>413</v>
      </c>
      <c r="C79" s="108"/>
      <c r="D79" s="151" t="s">
        <v>253</v>
      </c>
      <c r="E79" s="225">
        <v>0</v>
      </c>
      <c r="F79" s="225">
        <v>0</v>
      </c>
      <c r="G79" s="225">
        <v>0</v>
      </c>
      <c r="H79" s="225">
        <v>49</v>
      </c>
      <c r="I79" s="108"/>
    </row>
    <row r="80" spans="1:9" x14ac:dyDescent="0.25">
      <c r="A80" s="108"/>
      <c r="B80" s="254" t="s">
        <v>414</v>
      </c>
      <c r="C80" s="108"/>
      <c r="D80" s="151" t="s">
        <v>253</v>
      </c>
      <c r="E80" s="225">
        <v>0</v>
      </c>
      <c r="F80" s="225">
        <v>0</v>
      </c>
      <c r="G80" s="225">
        <v>0</v>
      </c>
      <c r="H80" s="225">
        <v>174</v>
      </c>
      <c r="I80" s="108"/>
    </row>
    <row r="81" spans="1:9" x14ac:dyDescent="0.25">
      <c r="A81" s="108"/>
      <c r="B81" s="254" t="s">
        <v>415</v>
      </c>
      <c r="C81" s="108"/>
      <c r="D81" s="151" t="s">
        <v>253</v>
      </c>
      <c r="E81" s="225">
        <v>0</v>
      </c>
      <c r="F81" s="225">
        <v>0</v>
      </c>
      <c r="G81" s="225">
        <v>0</v>
      </c>
      <c r="H81" s="225">
        <v>1</v>
      </c>
      <c r="I81" s="108"/>
    </row>
    <row r="82" spans="1:9" ht="13.5" customHeight="1" x14ac:dyDescent="0.25">
      <c r="A82" s="108"/>
      <c r="B82" s="199"/>
      <c r="C82" s="108"/>
      <c r="D82" s="145"/>
      <c r="E82" s="120"/>
      <c r="F82" s="120"/>
      <c r="G82" s="223"/>
      <c r="H82" s="223"/>
      <c r="I82" s="108"/>
    </row>
    <row r="83" spans="1:9" x14ac:dyDescent="0.25">
      <c r="A83" s="108"/>
      <c r="B83" s="199"/>
      <c r="C83" s="144"/>
      <c r="D83" s="145"/>
      <c r="E83" s="152"/>
      <c r="F83" s="152"/>
      <c r="G83" s="152"/>
      <c r="H83" s="152"/>
      <c r="I83" s="144"/>
    </row>
    <row r="84" spans="1:9" x14ac:dyDescent="0.25">
      <c r="A84" s="112">
        <v>9</v>
      </c>
      <c r="B84" s="253" t="s">
        <v>286</v>
      </c>
      <c r="C84" s="144"/>
      <c r="D84" s="142"/>
      <c r="E84" s="152"/>
      <c r="F84" s="152"/>
      <c r="G84" s="152"/>
      <c r="H84" s="152"/>
      <c r="I84" s="112" t="s">
        <v>53</v>
      </c>
    </row>
    <row r="85" spans="1:9" x14ac:dyDescent="0.25">
      <c r="A85" s="108"/>
      <c r="B85" s="254" t="s">
        <v>286</v>
      </c>
      <c r="C85" s="144"/>
      <c r="D85" s="151" t="s">
        <v>253</v>
      </c>
      <c r="E85" s="225">
        <v>2081</v>
      </c>
      <c r="F85" s="225">
        <v>1718</v>
      </c>
      <c r="G85" s="225">
        <f>SUM(G86:G88)</f>
        <v>1207</v>
      </c>
      <c r="H85" s="225">
        <f>SUM(H86:H88)</f>
        <v>1443</v>
      </c>
      <c r="I85" s="144"/>
    </row>
    <row r="86" spans="1:9" x14ac:dyDescent="0.25">
      <c r="A86" s="108"/>
      <c r="B86" s="250" t="s">
        <v>263</v>
      </c>
      <c r="C86" s="144"/>
      <c r="D86" s="151" t="s">
        <v>253</v>
      </c>
      <c r="E86" s="225">
        <v>675</v>
      </c>
      <c r="F86" s="225">
        <v>572</v>
      </c>
      <c r="G86" s="225">
        <v>381</v>
      </c>
      <c r="H86" s="291">
        <v>443</v>
      </c>
      <c r="I86" s="144"/>
    </row>
    <row r="87" spans="1:9" x14ac:dyDescent="0.25">
      <c r="A87" s="108"/>
      <c r="B87" s="250" t="s">
        <v>264</v>
      </c>
      <c r="C87" s="144"/>
      <c r="D87" s="151" t="s">
        <v>253</v>
      </c>
      <c r="E87" s="225">
        <v>1057</v>
      </c>
      <c r="F87" s="225">
        <v>991</v>
      </c>
      <c r="G87" s="225">
        <v>687</v>
      </c>
      <c r="H87" s="291">
        <v>828</v>
      </c>
      <c r="I87" s="144"/>
    </row>
    <row r="88" spans="1:9" x14ac:dyDescent="0.25">
      <c r="A88" s="108"/>
      <c r="B88" s="250" t="s">
        <v>265</v>
      </c>
      <c r="C88" s="144"/>
      <c r="D88" s="151" t="s">
        <v>253</v>
      </c>
      <c r="E88" s="225">
        <v>349</v>
      </c>
      <c r="F88" s="225">
        <v>155</v>
      </c>
      <c r="G88" s="225">
        <v>139</v>
      </c>
      <c r="H88" s="291">
        <v>172</v>
      </c>
      <c r="I88" s="144"/>
    </row>
    <row r="89" spans="1:9" x14ac:dyDescent="0.25">
      <c r="A89" s="108"/>
      <c r="B89" s="199"/>
      <c r="C89" s="144"/>
      <c r="D89" s="145"/>
      <c r="E89" s="152"/>
      <c r="F89" s="152"/>
      <c r="G89" s="152"/>
      <c r="H89" s="152"/>
      <c r="I89" s="144"/>
    </row>
    <row r="90" spans="1:9" x14ac:dyDescent="0.25">
      <c r="A90" s="112">
        <v>10</v>
      </c>
      <c r="B90" s="252" t="s">
        <v>312</v>
      </c>
      <c r="C90" s="141"/>
      <c r="D90" s="142"/>
      <c r="E90" s="152"/>
      <c r="F90" s="152"/>
      <c r="G90" s="152"/>
      <c r="H90" s="152"/>
      <c r="I90" s="112" t="s">
        <v>53</v>
      </c>
    </row>
    <row r="91" spans="1:9" x14ac:dyDescent="0.25">
      <c r="A91" s="143"/>
      <c r="B91" s="110" t="s">
        <v>271</v>
      </c>
      <c r="C91" s="108"/>
      <c r="D91" s="151" t="s">
        <v>253</v>
      </c>
      <c r="E91" s="225">
        <v>161</v>
      </c>
      <c r="F91" s="225">
        <v>229</v>
      </c>
      <c r="G91" s="225">
        <v>160</v>
      </c>
      <c r="H91" s="291">
        <v>162</v>
      </c>
      <c r="I91" s="144"/>
    </row>
    <row r="92" spans="1:9" x14ac:dyDescent="0.25">
      <c r="A92" s="108"/>
      <c r="B92" s="110" t="s">
        <v>272</v>
      </c>
      <c r="C92" s="108"/>
      <c r="D92" s="151" t="s">
        <v>253</v>
      </c>
      <c r="E92" s="225">
        <v>110</v>
      </c>
      <c r="F92" s="225">
        <v>57</v>
      </c>
      <c r="G92" s="225">
        <v>85</v>
      </c>
      <c r="H92" s="291">
        <v>103</v>
      </c>
      <c r="I92" s="144"/>
    </row>
    <row r="93" spans="1:9" x14ac:dyDescent="0.25">
      <c r="A93" s="108"/>
      <c r="B93" s="110" t="s">
        <v>273</v>
      </c>
      <c r="C93" s="108"/>
      <c r="D93" s="151" t="s">
        <v>253</v>
      </c>
      <c r="E93" s="225">
        <v>404</v>
      </c>
      <c r="F93" s="225">
        <v>36</v>
      </c>
      <c r="G93" s="225">
        <v>105</v>
      </c>
      <c r="H93" s="291">
        <v>72</v>
      </c>
      <c r="I93" s="144"/>
    </row>
    <row r="94" spans="1:9" x14ac:dyDescent="0.25">
      <c r="A94" s="108"/>
      <c r="B94" s="250" t="s">
        <v>274</v>
      </c>
      <c r="C94" s="108"/>
      <c r="D94" s="151" t="s">
        <v>253</v>
      </c>
      <c r="E94" s="225">
        <v>146</v>
      </c>
      <c r="F94" s="225">
        <v>212</v>
      </c>
      <c r="G94" s="225">
        <v>11</v>
      </c>
      <c r="H94" s="291">
        <v>135</v>
      </c>
      <c r="I94" s="144"/>
    </row>
    <row r="95" spans="1:9" x14ac:dyDescent="0.25">
      <c r="A95" s="108"/>
      <c r="B95" s="250" t="s">
        <v>275</v>
      </c>
      <c r="C95" s="108"/>
      <c r="D95" s="151" t="s">
        <v>253</v>
      </c>
      <c r="E95" s="225">
        <v>98</v>
      </c>
      <c r="F95" s="225">
        <v>123</v>
      </c>
      <c r="G95" s="225">
        <v>115</v>
      </c>
      <c r="H95" s="291">
        <v>106</v>
      </c>
      <c r="I95" s="144"/>
    </row>
    <row r="96" spans="1:9" x14ac:dyDescent="0.25">
      <c r="A96" s="108"/>
      <c r="B96" s="250" t="s">
        <v>276</v>
      </c>
      <c r="C96" s="108"/>
      <c r="D96" s="151" t="s">
        <v>253</v>
      </c>
      <c r="E96" s="225">
        <v>29</v>
      </c>
      <c r="F96" s="225">
        <v>62</v>
      </c>
      <c r="G96" s="225">
        <v>40</v>
      </c>
      <c r="H96" s="291">
        <v>52</v>
      </c>
      <c r="I96" s="144"/>
    </row>
    <row r="97" spans="1:9" x14ac:dyDescent="0.25">
      <c r="A97" s="108"/>
      <c r="B97" s="250" t="s">
        <v>277</v>
      </c>
      <c r="C97" s="108"/>
      <c r="D97" s="151" t="s">
        <v>253</v>
      </c>
      <c r="E97" s="225">
        <v>64</v>
      </c>
      <c r="F97" s="225">
        <v>27</v>
      </c>
      <c r="G97" s="225">
        <v>29</v>
      </c>
      <c r="H97" s="291">
        <v>30</v>
      </c>
      <c r="I97" s="144"/>
    </row>
    <row r="98" spans="1:9" x14ac:dyDescent="0.25">
      <c r="A98" s="108"/>
      <c r="B98" s="250" t="s">
        <v>278</v>
      </c>
      <c r="C98" s="108"/>
      <c r="D98" s="151" t="s">
        <v>253</v>
      </c>
      <c r="E98" s="225">
        <v>2</v>
      </c>
      <c r="F98" s="225">
        <v>1</v>
      </c>
      <c r="G98" s="225">
        <v>4</v>
      </c>
      <c r="H98" s="291">
        <v>22</v>
      </c>
      <c r="I98" s="144"/>
    </row>
    <row r="99" spans="1:9" x14ac:dyDescent="0.25">
      <c r="A99" s="151"/>
      <c r="B99" s="250" t="s">
        <v>279</v>
      </c>
      <c r="C99" s="108"/>
      <c r="D99" s="151" t="s">
        <v>253</v>
      </c>
      <c r="E99" s="225">
        <v>124</v>
      </c>
      <c r="F99" s="225">
        <v>98</v>
      </c>
      <c r="G99" s="225">
        <v>13</v>
      </c>
      <c r="H99" s="291">
        <v>123</v>
      </c>
      <c r="I99" s="144"/>
    </row>
    <row r="100" spans="1:9" x14ac:dyDescent="0.25">
      <c r="A100" s="151"/>
      <c r="B100" s="250" t="s">
        <v>280</v>
      </c>
      <c r="C100" s="108"/>
      <c r="D100" s="151" t="s">
        <v>253</v>
      </c>
      <c r="E100" s="225">
        <v>132</v>
      </c>
      <c r="F100" s="225">
        <v>267</v>
      </c>
      <c r="G100" s="225">
        <v>117</v>
      </c>
      <c r="H100" s="291">
        <v>147</v>
      </c>
      <c r="I100" s="144"/>
    </row>
    <row r="101" spans="1:9" x14ac:dyDescent="0.25">
      <c r="A101" s="150"/>
      <c r="B101" s="250" t="s">
        <v>281</v>
      </c>
      <c r="C101" s="108"/>
      <c r="D101" s="151" t="s">
        <v>253</v>
      </c>
      <c r="E101" s="225">
        <v>113</v>
      </c>
      <c r="F101" s="225">
        <v>43</v>
      </c>
      <c r="G101" s="225">
        <v>64</v>
      </c>
      <c r="H101" s="291">
        <v>67</v>
      </c>
      <c r="I101" s="144"/>
    </row>
    <row r="102" spans="1:9" x14ac:dyDescent="0.25">
      <c r="A102" s="151"/>
      <c r="B102" s="250" t="s">
        <v>282</v>
      </c>
      <c r="C102" s="108"/>
      <c r="D102" s="151" t="s">
        <v>253</v>
      </c>
      <c r="E102" s="225">
        <v>77</v>
      </c>
      <c r="F102" s="225">
        <v>28</v>
      </c>
      <c r="G102" s="225">
        <v>2</v>
      </c>
      <c r="H102" s="291">
        <v>90</v>
      </c>
      <c r="I102" s="144"/>
    </row>
    <row r="103" spans="1:9" x14ac:dyDescent="0.25">
      <c r="A103" s="151"/>
      <c r="B103" s="250" t="s">
        <v>283</v>
      </c>
      <c r="C103" s="108"/>
      <c r="D103" s="151" t="s">
        <v>253</v>
      </c>
      <c r="E103" s="225">
        <v>88</v>
      </c>
      <c r="F103" s="225">
        <v>38</v>
      </c>
      <c r="G103" s="225">
        <v>36</v>
      </c>
      <c r="H103" s="291">
        <v>54</v>
      </c>
      <c r="I103" s="144"/>
    </row>
    <row r="104" spans="1:9" x14ac:dyDescent="0.25">
      <c r="A104" s="151"/>
      <c r="B104" s="250" t="s">
        <v>284</v>
      </c>
      <c r="C104" s="108"/>
      <c r="D104" s="151" t="s">
        <v>253</v>
      </c>
      <c r="E104" s="225">
        <v>121</v>
      </c>
      <c r="F104" s="225">
        <v>97</v>
      </c>
      <c r="G104" s="225">
        <v>55</v>
      </c>
      <c r="H104" s="291">
        <v>81</v>
      </c>
      <c r="I104" s="144"/>
    </row>
    <row r="105" spans="1:9" x14ac:dyDescent="0.25">
      <c r="A105" s="151"/>
      <c r="B105" s="250" t="s">
        <v>285</v>
      </c>
      <c r="C105" s="108"/>
      <c r="D105" s="151" t="s">
        <v>253</v>
      </c>
      <c r="E105" s="225">
        <v>411</v>
      </c>
      <c r="F105" s="225">
        <v>152</v>
      </c>
      <c r="G105" s="225">
        <v>122</v>
      </c>
      <c r="H105" s="291">
        <v>159</v>
      </c>
      <c r="I105" s="144"/>
    </row>
    <row r="106" spans="1:9" x14ac:dyDescent="0.25">
      <c r="A106" s="151"/>
      <c r="B106" s="250" t="s">
        <v>313</v>
      </c>
      <c r="C106" s="108"/>
      <c r="D106" s="151" t="s">
        <v>253</v>
      </c>
      <c r="E106" s="225" t="s">
        <v>58</v>
      </c>
      <c r="F106" s="225">
        <v>9</v>
      </c>
      <c r="G106" s="225" t="s">
        <v>58</v>
      </c>
      <c r="H106" s="291" t="s">
        <v>58</v>
      </c>
      <c r="I106" s="144"/>
    </row>
    <row r="107" spans="1:9" x14ac:dyDescent="0.25">
      <c r="A107" s="151"/>
      <c r="B107" s="250" t="s">
        <v>314</v>
      </c>
      <c r="C107" s="108"/>
      <c r="D107" s="151" t="s">
        <v>253</v>
      </c>
      <c r="E107" s="225" t="s">
        <v>58</v>
      </c>
      <c r="F107" s="225">
        <v>214</v>
      </c>
      <c r="G107" s="225" t="s">
        <v>58</v>
      </c>
      <c r="H107" s="291" t="s">
        <v>58</v>
      </c>
      <c r="I107" s="144"/>
    </row>
    <row r="108" spans="1:9" x14ac:dyDescent="0.25">
      <c r="A108" s="151"/>
      <c r="B108" s="254" t="s">
        <v>315</v>
      </c>
      <c r="C108" s="144"/>
      <c r="D108" s="151" t="s">
        <v>253</v>
      </c>
      <c r="E108" s="225" t="s">
        <v>58</v>
      </c>
      <c r="F108" s="225">
        <v>25</v>
      </c>
      <c r="G108" s="225" t="s">
        <v>58</v>
      </c>
      <c r="H108" s="291" t="s">
        <v>58</v>
      </c>
      <c r="I108" s="144"/>
    </row>
    <row r="109" spans="1:9" x14ac:dyDescent="0.25">
      <c r="A109" s="151"/>
      <c r="B109" s="254" t="s">
        <v>413</v>
      </c>
      <c r="C109" s="108"/>
      <c r="D109" s="151" t="s">
        <v>253</v>
      </c>
      <c r="E109" s="291" t="s">
        <v>58</v>
      </c>
      <c r="F109" s="291" t="s">
        <v>58</v>
      </c>
      <c r="G109" s="291" t="s">
        <v>58</v>
      </c>
      <c r="H109" s="291">
        <v>5</v>
      </c>
      <c r="I109" s="144"/>
    </row>
    <row r="110" spans="1:9" x14ac:dyDescent="0.25">
      <c r="A110" s="151"/>
      <c r="B110" s="254" t="s">
        <v>414</v>
      </c>
      <c r="C110" s="108"/>
      <c r="D110" s="151" t="s">
        <v>253</v>
      </c>
      <c r="E110" s="291" t="s">
        <v>58</v>
      </c>
      <c r="F110" s="291" t="s">
        <v>58</v>
      </c>
      <c r="G110" s="291" t="s">
        <v>58</v>
      </c>
      <c r="H110" s="291">
        <v>35</v>
      </c>
      <c r="I110" s="144"/>
    </row>
    <row r="111" spans="1:9" x14ac:dyDescent="0.25">
      <c r="A111" s="151"/>
      <c r="B111" s="254" t="s">
        <v>415</v>
      </c>
      <c r="C111" s="108"/>
      <c r="D111" s="151" t="s">
        <v>253</v>
      </c>
      <c r="E111" s="263" t="s">
        <v>58</v>
      </c>
      <c r="F111" s="263" t="s">
        <v>58</v>
      </c>
      <c r="G111" s="263" t="s">
        <v>58</v>
      </c>
      <c r="H111" s="263" t="s">
        <v>58</v>
      </c>
      <c r="I111" s="144"/>
    </row>
    <row r="112" spans="1:9" x14ac:dyDescent="0.25">
      <c r="A112" s="151"/>
      <c r="B112" s="199"/>
      <c r="C112" s="144"/>
      <c r="D112" s="144"/>
      <c r="E112" s="199"/>
      <c r="F112" s="199"/>
      <c r="G112" s="236"/>
      <c r="H112" s="236"/>
      <c r="I112" s="144"/>
    </row>
    <row r="113" spans="1:9" x14ac:dyDescent="0.25">
      <c r="A113" s="151"/>
      <c r="B113" s="215"/>
      <c r="C113" s="144"/>
      <c r="D113" s="142"/>
      <c r="E113" s="152"/>
      <c r="F113" s="152"/>
      <c r="G113" s="152"/>
      <c r="H113" s="152"/>
      <c r="I113" s="144"/>
    </row>
    <row r="114" spans="1:9" ht="36.6" customHeight="1" x14ac:dyDescent="0.25">
      <c r="A114" s="150">
        <v>11</v>
      </c>
      <c r="B114" s="253" t="s">
        <v>316</v>
      </c>
      <c r="C114" s="144"/>
      <c r="D114" s="145"/>
      <c r="E114" s="225">
        <v>12118</v>
      </c>
      <c r="F114" s="225">
        <v>12710</v>
      </c>
      <c r="G114" s="225">
        <v>12800</v>
      </c>
      <c r="H114" s="225">
        <v>12996</v>
      </c>
      <c r="I114" s="112" t="s">
        <v>161</v>
      </c>
    </row>
    <row r="115" spans="1:9" x14ac:dyDescent="0.25">
      <c r="A115" s="151">
        <v>11.1</v>
      </c>
      <c r="B115" s="260" t="s">
        <v>271</v>
      </c>
      <c r="C115" s="144"/>
      <c r="D115" s="151" t="s">
        <v>253</v>
      </c>
      <c r="E115" s="292">
        <v>654</v>
      </c>
      <c r="F115" s="292">
        <f>SUM(F116:F117)</f>
        <v>684</v>
      </c>
      <c r="G115" s="292">
        <v>711</v>
      </c>
      <c r="H115" s="293"/>
      <c r="I115" s="144"/>
    </row>
    <row r="116" spans="1:9" x14ac:dyDescent="0.25">
      <c r="A116" s="151"/>
      <c r="B116" s="254" t="s">
        <v>317</v>
      </c>
      <c r="C116" s="144"/>
      <c r="D116" s="151" t="s">
        <v>253</v>
      </c>
      <c r="E116" s="225">
        <v>630</v>
      </c>
      <c r="F116" s="225">
        <v>650</v>
      </c>
      <c r="G116" s="225"/>
      <c r="H116" s="291">
        <v>736</v>
      </c>
      <c r="I116" s="144"/>
    </row>
    <row r="117" spans="1:9" ht="15" customHeight="1" x14ac:dyDescent="0.25">
      <c r="A117" s="151"/>
      <c r="B117" s="254" t="s">
        <v>318</v>
      </c>
      <c r="C117" s="144"/>
      <c r="D117" s="151" t="s">
        <v>253</v>
      </c>
      <c r="E117" s="225">
        <v>24</v>
      </c>
      <c r="F117" s="225">
        <v>34</v>
      </c>
      <c r="G117" s="225"/>
      <c r="H117" s="291">
        <v>40</v>
      </c>
      <c r="I117" s="144"/>
    </row>
    <row r="118" spans="1:9" x14ac:dyDescent="0.25">
      <c r="A118" s="151">
        <v>11.2</v>
      </c>
      <c r="B118" s="260" t="s">
        <v>272</v>
      </c>
      <c r="C118" s="144"/>
      <c r="D118" s="151" t="s">
        <v>253</v>
      </c>
      <c r="E118" s="292">
        <v>802</v>
      </c>
      <c r="F118" s="292">
        <f>SUM(F119:F120)</f>
        <v>805</v>
      </c>
      <c r="G118" s="292">
        <v>797</v>
      </c>
      <c r="H118" s="293"/>
      <c r="I118" s="144"/>
    </row>
    <row r="119" spans="1:9" x14ac:dyDescent="0.25">
      <c r="A119" s="151"/>
      <c r="B119" s="254" t="s">
        <v>317</v>
      </c>
      <c r="C119" s="144"/>
      <c r="D119" s="151" t="s">
        <v>253</v>
      </c>
      <c r="E119" s="225">
        <v>778</v>
      </c>
      <c r="F119" s="225">
        <v>774</v>
      </c>
      <c r="G119" s="225"/>
      <c r="H119" s="291">
        <v>764</v>
      </c>
      <c r="I119" s="144"/>
    </row>
    <row r="120" spans="1:9" x14ac:dyDescent="0.25">
      <c r="A120" s="151"/>
      <c r="B120" s="254" t="s">
        <v>318</v>
      </c>
      <c r="C120" s="144"/>
      <c r="D120" s="151" t="s">
        <v>253</v>
      </c>
      <c r="E120" s="225">
        <v>24</v>
      </c>
      <c r="F120" s="225">
        <v>31</v>
      </c>
      <c r="G120" s="225"/>
      <c r="H120" s="291">
        <v>41</v>
      </c>
      <c r="I120" s="144"/>
    </row>
    <row r="121" spans="1:9" x14ac:dyDescent="0.25">
      <c r="A121" s="151">
        <v>11.3</v>
      </c>
      <c r="B121" s="260" t="s">
        <v>273</v>
      </c>
      <c r="C121" s="144"/>
      <c r="D121" s="151" t="s">
        <v>253</v>
      </c>
      <c r="E121" s="292">
        <v>863</v>
      </c>
      <c r="F121" s="292">
        <f>SUM(F122:F123)</f>
        <v>884</v>
      </c>
      <c r="G121" s="292">
        <v>906</v>
      </c>
      <c r="H121" s="293"/>
      <c r="I121" s="144"/>
    </row>
    <row r="122" spans="1:9" x14ac:dyDescent="0.25">
      <c r="A122" s="151"/>
      <c r="B122" s="254" t="s">
        <v>317</v>
      </c>
      <c r="C122" s="144"/>
      <c r="D122" s="151" t="s">
        <v>253</v>
      </c>
      <c r="E122" s="225">
        <v>851</v>
      </c>
      <c r="F122" s="225">
        <v>867</v>
      </c>
      <c r="G122" s="225"/>
      <c r="H122" s="291">
        <v>861</v>
      </c>
      <c r="I122" s="144"/>
    </row>
    <row r="123" spans="1:9" x14ac:dyDescent="0.25">
      <c r="A123" s="151"/>
      <c r="B123" s="254" t="s">
        <v>318</v>
      </c>
      <c r="C123" s="144"/>
      <c r="D123" s="151" t="s">
        <v>253</v>
      </c>
      <c r="E123" s="225">
        <v>12</v>
      </c>
      <c r="F123" s="225">
        <v>17</v>
      </c>
      <c r="G123" s="225"/>
      <c r="H123" s="291">
        <v>24</v>
      </c>
      <c r="I123" s="144"/>
    </row>
    <row r="124" spans="1:9" x14ac:dyDescent="0.25">
      <c r="A124" s="151">
        <v>11.4</v>
      </c>
      <c r="B124" s="260" t="s">
        <v>274</v>
      </c>
      <c r="C124" s="144"/>
      <c r="D124" s="151" t="s">
        <v>253</v>
      </c>
      <c r="E124" s="292">
        <v>1636</v>
      </c>
      <c r="F124" s="292">
        <f>SUM(F125:F126)</f>
        <v>1792</v>
      </c>
      <c r="G124" s="292">
        <v>1717</v>
      </c>
      <c r="H124" s="293"/>
      <c r="I124" s="144"/>
    </row>
    <row r="125" spans="1:9" x14ac:dyDescent="0.25">
      <c r="A125" s="151"/>
      <c r="B125" s="254" t="s">
        <v>317</v>
      </c>
      <c r="C125" s="144"/>
      <c r="D125" s="151" t="s">
        <v>253</v>
      </c>
      <c r="E125" s="225">
        <v>1613</v>
      </c>
      <c r="F125" s="225">
        <v>1769</v>
      </c>
      <c r="G125" s="225"/>
      <c r="H125" s="291">
        <v>1698</v>
      </c>
      <c r="I125" s="144"/>
    </row>
    <row r="126" spans="1:9" x14ac:dyDescent="0.25">
      <c r="A126" s="151"/>
      <c r="B126" s="254" t="s">
        <v>318</v>
      </c>
      <c r="C126" s="144"/>
      <c r="D126" s="151" t="s">
        <v>253</v>
      </c>
      <c r="E126" s="225">
        <v>23</v>
      </c>
      <c r="F126" s="225">
        <v>23</v>
      </c>
      <c r="G126" s="225"/>
      <c r="H126" s="291">
        <v>27</v>
      </c>
      <c r="I126" s="144"/>
    </row>
    <row r="127" spans="1:9" x14ac:dyDescent="0.25">
      <c r="A127" s="151">
        <v>11.5</v>
      </c>
      <c r="B127" s="260" t="s">
        <v>275</v>
      </c>
      <c r="C127" s="144"/>
      <c r="D127" s="151" t="s">
        <v>253</v>
      </c>
      <c r="E127" s="292">
        <v>1381</v>
      </c>
      <c r="F127" s="292">
        <f>SUM(F128:F129)</f>
        <v>1400</v>
      </c>
      <c r="G127" s="292">
        <v>1421</v>
      </c>
      <c r="H127" s="293"/>
      <c r="I127" s="144"/>
    </row>
    <row r="128" spans="1:9" x14ac:dyDescent="0.25">
      <c r="A128" s="151"/>
      <c r="B128" s="254" t="s">
        <v>317</v>
      </c>
      <c r="C128" s="144"/>
      <c r="D128" s="151" t="s">
        <v>253</v>
      </c>
      <c r="E128" s="225">
        <v>1357</v>
      </c>
      <c r="F128" s="225">
        <v>1382</v>
      </c>
      <c r="G128" s="225"/>
      <c r="H128" s="291">
        <v>1394</v>
      </c>
      <c r="I128" s="144"/>
    </row>
    <row r="129" spans="1:9" x14ac:dyDescent="0.25">
      <c r="A129" s="151"/>
      <c r="B129" s="254" t="s">
        <v>318</v>
      </c>
      <c r="C129" s="144"/>
      <c r="D129" s="151" t="s">
        <v>253</v>
      </c>
      <c r="E129" s="225">
        <v>24</v>
      </c>
      <c r="F129" s="225">
        <v>18</v>
      </c>
      <c r="G129" s="225"/>
      <c r="H129" s="291">
        <v>20</v>
      </c>
      <c r="I129" s="144"/>
    </row>
    <row r="130" spans="1:9" x14ac:dyDescent="0.25">
      <c r="A130" s="151">
        <v>11.6</v>
      </c>
      <c r="B130" s="260" t="s">
        <v>276</v>
      </c>
      <c r="C130" s="144"/>
      <c r="D130" s="151" t="s">
        <v>253</v>
      </c>
      <c r="E130" s="292">
        <v>51</v>
      </c>
      <c r="F130" s="292">
        <f>SUM(F131:F132)</f>
        <v>104</v>
      </c>
      <c r="G130" s="292">
        <v>190</v>
      </c>
      <c r="H130" s="293"/>
      <c r="I130" s="144"/>
    </row>
    <row r="131" spans="1:9" x14ac:dyDescent="0.25">
      <c r="A131" s="151"/>
      <c r="B131" s="254" t="s">
        <v>317</v>
      </c>
      <c r="C131" s="144"/>
      <c r="D131" s="151" t="s">
        <v>253</v>
      </c>
      <c r="E131" s="225">
        <v>51</v>
      </c>
      <c r="F131" s="225">
        <v>104</v>
      </c>
      <c r="G131" s="225"/>
      <c r="H131" s="291">
        <v>194</v>
      </c>
      <c r="I131" s="144"/>
    </row>
    <row r="132" spans="1:9" x14ac:dyDescent="0.25">
      <c r="A132" s="151"/>
      <c r="B132" s="254" t="s">
        <v>318</v>
      </c>
      <c r="C132" s="144"/>
      <c r="D132" s="151" t="s">
        <v>253</v>
      </c>
      <c r="E132" s="225">
        <v>0</v>
      </c>
      <c r="F132" s="225">
        <v>0</v>
      </c>
      <c r="G132" s="225"/>
      <c r="H132" s="291">
        <v>8</v>
      </c>
      <c r="I132" s="144"/>
    </row>
    <row r="133" spans="1:9" x14ac:dyDescent="0.25">
      <c r="A133" s="151">
        <v>11.7</v>
      </c>
      <c r="B133" s="260" t="s">
        <v>277</v>
      </c>
      <c r="C133" s="144"/>
      <c r="D133" s="151" t="s">
        <v>253</v>
      </c>
      <c r="E133" s="292">
        <v>320</v>
      </c>
      <c r="F133" s="292">
        <f>SUM(F134:F135)</f>
        <v>251</v>
      </c>
      <c r="G133" s="292">
        <v>283</v>
      </c>
      <c r="H133" s="293"/>
      <c r="I133" s="144"/>
    </row>
    <row r="134" spans="1:9" x14ac:dyDescent="0.25">
      <c r="A134" s="151"/>
      <c r="B134" s="254" t="s">
        <v>317</v>
      </c>
      <c r="C134" s="144"/>
      <c r="D134" s="151" t="s">
        <v>253</v>
      </c>
      <c r="E134" s="225">
        <v>298</v>
      </c>
      <c r="F134" s="225">
        <v>249</v>
      </c>
      <c r="G134" s="225"/>
      <c r="H134" s="291">
        <v>161</v>
      </c>
      <c r="I134" s="144"/>
    </row>
    <row r="135" spans="1:9" x14ac:dyDescent="0.25">
      <c r="A135" s="151"/>
      <c r="B135" s="254" t="s">
        <v>318</v>
      </c>
      <c r="C135" s="144"/>
      <c r="D135" s="151" t="s">
        <v>253</v>
      </c>
      <c r="E135" s="225">
        <v>22</v>
      </c>
      <c r="F135" s="225">
        <v>2</v>
      </c>
      <c r="G135" s="225"/>
      <c r="H135" s="291">
        <v>2</v>
      </c>
      <c r="I135" s="144"/>
    </row>
    <row r="136" spans="1:9" x14ac:dyDescent="0.25">
      <c r="A136" s="151">
        <v>11.8</v>
      </c>
      <c r="B136" s="260" t="s">
        <v>278</v>
      </c>
      <c r="C136" s="144"/>
      <c r="D136" s="151" t="s">
        <v>253</v>
      </c>
      <c r="E136" s="292">
        <v>14</v>
      </c>
      <c r="F136" s="292">
        <f>SUM(F137:F138)</f>
        <v>29</v>
      </c>
      <c r="G136" s="292">
        <v>31</v>
      </c>
      <c r="H136" s="293"/>
      <c r="I136" s="144"/>
    </row>
    <row r="137" spans="1:9" x14ac:dyDescent="0.25">
      <c r="A137" s="151"/>
      <c r="B137" s="254" t="s">
        <v>317</v>
      </c>
      <c r="C137" s="144"/>
      <c r="D137" s="151" t="s">
        <v>253</v>
      </c>
      <c r="E137" s="225">
        <v>14</v>
      </c>
      <c r="F137" s="225">
        <v>29</v>
      </c>
      <c r="G137" s="225"/>
      <c r="H137" s="291">
        <v>40</v>
      </c>
      <c r="I137" s="144"/>
    </row>
    <row r="138" spans="1:9" x14ac:dyDescent="0.25">
      <c r="A138" s="151"/>
      <c r="B138" s="254" t="s">
        <v>318</v>
      </c>
      <c r="C138" s="144"/>
      <c r="D138" s="151" t="s">
        <v>253</v>
      </c>
      <c r="E138" s="225">
        <v>0</v>
      </c>
      <c r="F138" s="225">
        <v>0</v>
      </c>
      <c r="G138" s="225"/>
      <c r="H138" s="291">
        <v>0</v>
      </c>
      <c r="I138" s="144"/>
    </row>
    <row r="139" spans="1:9" x14ac:dyDescent="0.25">
      <c r="A139" s="151">
        <v>11.9</v>
      </c>
      <c r="B139" s="260" t="s">
        <v>279</v>
      </c>
      <c r="C139" s="144"/>
      <c r="D139" s="151" t="s">
        <v>253</v>
      </c>
      <c r="E139" s="292">
        <v>1070</v>
      </c>
      <c r="F139" s="292">
        <f>SUM(F140:F141)</f>
        <v>1093</v>
      </c>
      <c r="G139" s="292">
        <v>1116</v>
      </c>
      <c r="H139" s="293"/>
      <c r="I139" s="144"/>
    </row>
    <row r="140" spans="1:9" x14ac:dyDescent="0.25">
      <c r="A140" s="151"/>
      <c r="B140" s="254" t="s">
        <v>317</v>
      </c>
      <c r="C140" s="144"/>
      <c r="D140" s="151" t="s">
        <v>253</v>
      </c>
      <c r="E140" s="225">
        <v>1064</v>
      </c>
      <c r="F140" s="225">
        <v>1083</v>
      </c>
      <c r="G140" s="225"/>
      <c r="H140" s="291">
        <v>1145</v>
      </c>
      <c r="I140" s="144"/>
    </row>
    <row r="141" spans="1:9" x14ac:dyDescent="0.25">
      <c r="A141" s="151"/>
      <c r="B141" s="254" t="s">
        <v>318</v>
      </c>
      <c r="C141" s="144"/>
      <c r="D141" s="151" t="s">
        <v>253</v>
      </c>
      <c r="E141" s="225">
        <v>6</v>
      </c>
      <c r="F141" s="225">
        <v>10</v>
      </c>
      <c r="G141" s="225"/>
      <c r="H141" s="291">
        <v>5</v>
      </c>
      <c r="I141" s="144"/>
    </row>
    <row r="142" spans="1:9" x14ac:dyDescent="0.25">
      <c r="A142" s="153">
        <v>11.1</v>
      </c>
      <c r="B142" s="260" t="s">
        <v>280</v>
      </c>
      <c r="C142" s="144"/>
      <c r="D142" s="151" t="s">
        <v>253</v>
      </c>
      <c r="E142" s="292">
        <v>1504</v>
      </c>
      <c r="F142" s="292">
        <f>SUM(F143:F144)</f>
        <v>1530</v>
      </c>
      <c r="G142" s="292">
        <v>1499</v>
      </c>
      <c r="H142" s="293"/>
      <c r="I142" s="144"/>
    </row>
    <row r="143" spans="1:9" x14ac:dyDescent="0.25">
      <c r="A143" s="151"/>
      <c r="B143" s="254" t="s">
        <v>317</v>
      </c>
      <c r="C143" s="144"/>
      <c r="D143" s="151" t="s">
        <v>253</v>
      </c>
      <c r="E143" s="225">
        <v>1478</v>
      </c>
      <c r="F143" s="225">
        <v>1503</v>
      </c>
      <c r="G143" s="225"/>
      <c r="H143" s="291">
        <v>1491</v>
      </c>
      <c r="I143" s="144"/>
    </row>
    <row r="144" spans="1:9" x14ac:dyDescent="0.25">
      <c r="A144" s="151"/>
      <c r="B144" s="254" t="s">
        <v>318</v>
      </c>
      <c r="C144" s="144"/>
      <c r="D144" s="151" t="s">
        <v>253</v>
      </c>
      <c r="E144" s="225">
        <v>26</v>
      </c>
      <c r="F144" s="225">
        <v>27</v>
      </c>
      <c r="G144" s="225"/>
      <c r="H144" s="291">
        <v>14</v>
      </c>
      <c r="I144" s="144"/>
    </row>
    <row r="145" spans="1:9" x14ac:dyDescent="0.25">
      <c r="A145" s="151">
        <v>11.11</v>
      </c>
      <c r="B145" s="260" t="s">
        <v>281</v>
      </c>
      <c r="C145" s="144"/>
      <c r="D145" s="151" t="s">
        <v>253</v>
      </c>
      <c r="E145" s="292">
        <v>232</v>
      </c>
      <c r="F145" s="292">
        <f>SUM(F146:F147)</f>
        <v>321</v>
      </c>
      <c r="G145" s="292">
        <v>261</v>
      </c>
      <c r="H145" s="293"/>
      <c r="I145" s="144"/>
    </row>
    <row r="146" spans="1:9" x14ac:dyDescent="0.25">
      <c r="A146" s="151"/>
      <c r="B146" s="254" t="s">
        <v>317</v>
      </c>
      <c r="C146" s="144"/>
      <c r="D146" s="151" t="s">
        <v>253</v>
      </c>
      <c r="E146" s="225">
        <v>232</v>
      </c>
      <c r="F146" s="225">
        <v>319</v>
      </c>
      <c r="G146" s="225"/>
      <c r="H146" s="291">
        <v>262</v>
      </c>
      <c r="I146" s="144"/>
    </row>
    <row r="147" spans="1:9" x14ac:dyDescent="0.25">
      <c r="A147" s="151"/>
      <c r="B147" s="254" t="s">
        <v>318</v>
      </c>
      <c r="C147" s="144"/>
      <c r="D147" s="151" t="s">
        <v>253</v>
      </c>
      <c r="E147" s="225">
        <v>0</v>
      </c>
      <c r="F147" s="225">
        <v>2</v>
      </c>
      <c r="G147" s="225"/>
      <c r="H147" s="291">
        <v>4</v>
      </c>
      <c r="I147" s="144"/>
    </row>
    <row r="148" spans="1:9" x14ac:dyDescent="0.25">
      <c r="A148" s="151">
        <v>11.12</v>
      </c>
      <c r="B148" s="260" t="s">
        <v>282</v>
      </c>
      <c r="C148" s="144"/>
      <c r="D148" s="151" t="s">
        <v>253</v>
      </c>
      <c r="E148" s="292">
        <v>634</v>
      </c>
      <c r="F148" s="292">
        <f>SUM(F149:F150)</f>
        <v>651</v>
      </c>
      <c r="G148" s="292">
        <v>641</v>
      </c>
      <c r="H148" s="293"/>
      <c r="I148" s="144"/>
    </row>
    <row r="149" spans="1:9" x14ac:dyDescent="0.25">
      <c r="A149" s="151"/>
      <c r="B149" s="254" t="s">
        <v>317</v>
      </c>
      <c r="C149" s="144"/>
      <c r="D149" s="151" t="s">
        <v>253</v>
      </c>
      <c r="E149" s="225">
        <v>617</v>
      </c>
      <c r="F149" s="225">
        <v>642</v>
      </c>
      <c r="G149" s="225"/>
      <c r="H149" s="291">
        <v>639</v>
      </c>
      <c r="I149" s="144"/>
    </row>
    <row r="150" spans="1:9" x14ac:dyDescent="0.25">
      <c r="A150" s="151"/>
      <c r="B150" s="254" t="s">
        <v>318</v>
      </c>
      <c r="C150" s="144"/>
      <c r="D150" s="151" t="s">
        <v>253</v>
      </c>
      <c r="E150" s="225">
        <v>17</v>
      </c>
      <c r="F150" s="225">
        <v>9</v>
      </c>
      <c r="G150" s="225"/>
      <c r="H150" s="291">
        <v>7</v>
      </c>
      <c r="I150" s="144"/>
    </row>
    <row r="151" spans="1:9" x14ac:dyDescent="0.25">
      <c r="A151" s="151">
        <v>11.13</v>
      </c>
      <c r="B151" s="260" t="s">
        <v>283</v>
      </c>
      <c r="C151" s="144"/>
      <c r="D151" s="151" t="s">
        <v>253</v>
      </c>
      <c r="E151" s="292">
        <v>653</v>
      </c>
      <c r="F151" s="292">
        <f>SUM(F152:F153)</f>
        <v>679</v>
      </c>
      <c r="G151" s="292">
        <v>672</v>
      </c>
      <c r="H151" s="293"/>
      <c r="I151" s="144"/>
    </row>
    <row r="152" spans="1:9" x14ac:dyDescent="0.25">
      <c r="A152" s="150"/>
      <c r="B152" s="254" t="s">
        <v>317</v>
      </c>
      <c r="C152" s="144"/>
      <c r="D152" s="151" t="s">
        <v>253</v>
      </c>
      <c r="E152" s="225">
        <v>640</v>
      </c>
      <c r="F152" s="225">
        <v>663</v>
      </c>
      <c r="G152" s="225"/>
      <c r="H152" s="291">
        <v>668</v>
      </c>
      <c r="I152" s="144"/>
    </row>
    <row r="153" spans="1:9" x14ac:dyDescent="0.25">
      <c r="A153" s="151"/>
      <c r="B153" s="254" t="s">
        <v>318</v>
      </c>
      <c r="C153" s="144"/>
      <c r="D153" s="151" t="s">
        <v>253</v>
      </c>
      <c r="E153" s="225">
        <v>13</v>
      </c>
      <c r="F153" s="225">
        <v>16</v>
      </c>
      <c r="G153" s="225"/>
      <c r="H153" s="291">
        <v>15</v>
      </c>
      <c r="I153" s="144"/>
    </row>
    <row r="154" spans="1:9" x14ac:dyDescent="0.25">
      <c r="A154" s="151">
        <v>11.14</v>
      </c>
      <c r="B154" s="260" t="s">
        <v>284</v>
      </c>
      <c r="C154" s="144"/>
      <c r="D154" s="151" t="s">
        <v>253</v>
      </c>
      <c r="E154" s="292">
        <v>1093</v>
      </c>
      <c r="F154" s="292">
        <f>SUM(F155:F156)</f>
        <v>1125</v>
      </c>
      <c r="G154" s="292">
        <v>1107</v>
      </c>
      <c r="H154" s="293"/>
      <c r="I154" s="144"/>
    </row>
    <row r="155" spans="1:9" x14ac:dyDescent="0.25">
      <c r="A155" s="151"/>
      <c r="B155" s="254" t="s">
        <v>317</v>
      </c>
      <c r="C155" s="144"/>
      <c r="D155" s="151" t="s">
        <v>253</v>
      </c>
      <c r="E155" s="225">
        <v>1066</v>
      </c>
      <c r="F155" s="225">
        <v>1097</v>
      </c>
      <c r="G155" s="225"/>
      <c r="H155" s="291">
        <v>1079</v>
      </c>
      <c r="I155" s="144"/>
    </row>
    <row r="156" spans="1:9" x14ac:dyDescent="0.25">
      <c r="A156" s="151"/>
      <c r="B156" s="254" t="s">
        <v>318</v>
      </c>
      <c r="C156" s="144"/>
      <c r="D156" s="151" t="s">
        <v>253</v>
      </c>
      <c r="E156" s="225">
        <v>27</v>
      </c>
      <c r="F156" s="225">
        <v>28</v>
      </c>
      <c r="G156" s="225"/>
      <c r="H156" s="291">
        <v>26</v>
      </c>
      <c r="I156" s="144"/>
    </row>
    <row r="157" spans="1:9" x14ac:dyDescent="0.25">
      <c r="A157" s="151">
        <v>11.15</v>
      </c>
      <c r="B157" s="260" t="s">
        <v>285</v>
      </c>
      <c r="C157" s="144"/>
      <c r="D157" s="151" t="s">
        <v>253</v>
      </c>
      <c r="E157" s="292">
        <v>1211</v>
      </c>
      <c r="F157" s="292">
        <f t="shared" ref="F157" si="0">SUM(F158:F159)</f>
        <v>1362</v>
      </c>
      <c r="G157" s="292">
        <v>1358</v>
      </c>
      <c r="H157" s="293"/>
      <c r="I157" s="144"/>
    </row>
    <row r="158" spans="1:9" x14ac:dyDescent="0.25">
      <c r="A158" s="151"/>
      <c r="B158" s="254" t="s">
        <v>317</v>
      </c>
      <c r="C158" s="144"/>
      <c r="D158" s="151" t="s">
        <v>253</v>
      </c>
      <c r="E158" s="225">
        <v>1209</v>
      </c>
      <c r="F158" s="225">
        <v>1354</v>
      </c>
      <c r="G158" s="225"/>
      <c r="H158" s="291">
        <v>1383</v>
      </c>
      <c r="I158" s="144"/>
    </row>
    <row r="159" spans="1:9" x14ac:dyDescent="0.25">
      <c r="A159" s="151"/>
      <c r="B159" s="254" t="s">
        <v>318</v>
      </c>
      <c r="C159" s="144"/>
      <c r="D159" s="151" t="s">
        <v>253</v>
      </c>
      <c r="E159" s="225">
        <v>2</v>
      </c>
      <c r="F159" s="225">
        <v>8</v>
      </c>
      <c r="G159" s="225"/>
      <c r="H159" s="291">
        <v>24</v>
      </c>
      <c r="I159" s="144"/>
    </row>
    <row r="160" spans="1:9" x14ac:dyDescent="0.25">
      <c r="A160" s="151">
        <v>11.16</v>
      </c>
      <c r="B160" s="254" t="s">
        <v>413</v>
      </c>
      <c r="C160" s="144"/>
      <c r="D160" s="151" t="s">
        <v>253</v>
      </c>
      <c r="E160" s="291"/>
      <c r="F160" s="291"/>
      <c r="G160" s="291" t="s">
        <v>58</v>
      </c>
      <c r="H160" s="291"/>
      <c r="I160" s="144"/>
    </row>
    <row r="161" spans="1:9" x14ac:dyDescent="0.25">
      <c r="A161" s="151"/>
      <c r="B161" s="254" t="s">
        <v>317</v>
      </c>
      <c r="C161" s="144"/>
      <c r="D161" s="151" t="s">
        <v>253</v>
      </c>
      <c r="E161" s="291" t="s">
        <v>58</v>
      </c>
      <c r="F161" s="291" t="s">
        <v>58</v>
      </c>
      <c r="G161" s="291"/>
      <c r="H161" s="291">
        <v>49</v>
      </c>
      <c r="I161" s="144"/>
    </row>
    <row r="162" spans="1:9" x14ac:dyDescent="0.25">
      <c r="A162" s="151"/>
      <c r="B162" s="254" t="s">
        <v>318</v>
      </c>
      <c r="C162" s="144"/>
      <c r="D162" s="151" t="s">
        <v>253</v>
      </c>
      <c r="E162" s="291" t="s">
        <v>58</v>
      </c>
      <c r="F162" s="291" t="s">
        <v>58</v>
      </c>
      <c r="G162" s="291"/>
      <c r="H162" s="291">
        <v>0</v>
      </c>
      <c r="I162" s="144"/>
    </row>
    <row r="163" spans="1:9" x14ac:dyDescent="0.25">
      <c r="A163" s="151">
        <v>11.17</v>
      </c>
      <c r="B163" s="254" t="s">
        <v>414</v>
      </c>
      <c r="C163" s="144"/>
      <c r="D163" s="151" t="s">
        <v>253</v>
      </c>
      <c r="E163" s="291"/>
      <c r="F163" s="291"/>
      <c r="G163" s="291" t="s">
        <v>58</v>
      </c>
      <c r="H163" s="291"/>
      <c r="I163" s="144"/>
    </row>
    <row r="164" spans="1:9" x14ac:dyDescent="0.25">
      <c r="A164" s="150"/>
      <c r="B164" s="254" t="s">
        <v>317</v>
      </c>
      <c r="C164" s="144"/>
      <c r="D164" s="151" t="s">
        <v>253</v>
      </c>
      <c r="E164" s="263" t="s">
        <v>58</v>
      </c>
      <c r="F164" s="263" t="s">
        <v>58</v>
      </c>
      <c r="G164" s="263"/>
      <c r="H164" s="263">
        <v>166</v>
      </c>
      <c r="I164" s="144"/>
    </row>
    <row r="165" spans="1:9" x14ac:dyDescent="0.25">
      <c r="A165" s="150"/>
      <c r="B165" s="254" t="s">
        <v>318</v>
      </c>
      <c r="C165" s="144"/>
      <c r="D165" s="151" t="s">
        <v>253</v>
      </c>
      <c r="E165" s="225" t="s">
        <v>58</v>
      </c>
      <c r="F165" s="225" t="s">
        <v>58</v>
      </c>
      <c r="G165" s="225"/>
      <c r="H165" s="291">
        <v>8</v>
      </c>
      <c r="I165" s="144"/>
    </row>
    <row r="166" spans="1:9" x14ac:dyDescent="0.25">
      <c r="A166" s="151">
        <v>11.18</v>
      </c>
      <c r="B166" s="254" t="s">
        <v>415</v>
      </c>
      <c r="C166" s="144"/>
      <c r="D166" s="151" t="s">
        <v>253</v>
      </c>
      <c r="E166" s="225"/>
      <c r="F166" s="225"/>
      <c r="G166" s="225" t="s">
        <v>58</v>
      </c>
      <c r="H166" s="291"/>
      <c r="I166" s="144"/>
    </row>
    <row r="167" spans="1:9" x14ac:dyDescent="0.25">
      <c r="A167" s="150"/>
      <c r="B167" s="254" t="s">
        <v>317</v>
      </c>
      <c r="C167" s="144"/>
      <c r="D167" s="151" t="s">
        <v>253</v>
      </c>
      <c r="E167" s="225" t="s">
        <v>58</v>
      </c>
      <c r="F167" s="225" t="s">
        <v>58</v>
      </c>
      <c r="G167" s="225"/>
      <c r="H167" s="291">
        <v>1</v>
      </c>
      <c r="I167" s="144"/>
    </row>
    <row r="168" spans="1:9" x14ac:dyDescent="0.25">
      <c r="A168" s="150"/>
      <c r="B168" s="254" t="s">
        <v>318</v>
      </c>
      <c r="C168" s="144"/>
      <c r="D168" s="151" t="s">
        <v>253</v>
      </c>
      <c r="E168" s="225" t="s">
        <v>58</v>
      </c>
      <c r="F168" s="225" t="s">
        <v>58</v>
      </c>
      <c r="G168" s="225"/>
      <c r="H168" s="291">
        <v>0</v>
      </c>
      <c r="I168" s="144"/>
    </row>
    <row r="169" spans="1:9" x14ac:dyDescent="0.25">
      <c r="A169" s="150"/>
      <c r="B169" s="199"/>
      <c r="C169" s="144"/>
      <c r="D169" s="145"/>
      <c r="E169" s="225"/>
      <c r="F169" s="225"/>
      <c r="G169" s="225"/>
      <c r="H169" s="291"/>
      <c r="I169" s="144"/>
    </row>
    <row r="170" spans="1:9" x14ac:dyDescent="0.25">
      <c r="A170" s="151"/>
      <c r="B170" s="215"/>
      <c r="C170" s="144"/>
      <c r="D170" s="142"/>
      <c r="E170" s="152"/>
      <c r="F170" s="152"/>
      <c r="G170" s="152"/>
      <c r="H170" s="152"/>
      <c r="I170" s="144"/>
    </row>
    <row r="171" spans="1:9" x14ac:dyDescent="0.25">
      <c r="A171" s="150">
        <v>12</v>
      </c>
      <c r="B171" s="253" t="s">
        <v>319</v>
      </c>
      <c r="C171" s="144"/>
      <c r="D171" s="145"/>
      <c r="E171" s="225"/>
      <c r="F171" s="225">
        <v>12710</v>
      </c>
      <c r="G171" s="225">
        <v>12800</v>
      </c>
      <c r="H171" s="225">
        <v>12996</v>
      </c>
      <c r="I171" s="112" t="s">
        <v>161</v>
      </c>
    </row>
    <row r="172" spans="1:9" x14ac:dyDescent="0.25">
      <c r="A172" s="151">
        <v>12.1</v>
      </c>
      <c r="B172" s="260" t="s">
        <v>271</v>
      </c>
      <c r="C172" s="144"/>
      <c r="D172" s="151" t="s">
        <v>253</v>
      </c>
      <c r="E172" s="263" t="s">
        <v>58</v>
      </c>
      <c r="F172" s="292">
        <f>SUM(F173:F174)</f>
        <v>684</v>
      </c>
      <c r="G172" s="292">
        <v>711</v>
      </c>
      <c r="H172" s="293"/>
      <c r="I172" s="144"/>
    </row>
    <row r="173" spans="1:9" x14ac:dyDescent="0.25">
      <c r="A173" s="151"/>
      <c r="B173" s="254" t="s">
        <v>320</v>
      </c>
      <c r="C173" s="144"/>
      <c r="D173" s="151" t="s">
        <v>253</v>
      </c>
      <c r="E173" s="263" t="s">
        <v>58</v>
      </c>
      <c r="F173" s="225">
        <v>683</v>
      </c>
      <c r="G173" s="225"/>
      <c r="H173" s="291">
        <v>775</v>
      </c>
      <c r="I173" s="144"/>
    </row>
    <row r="174" spans="1:9" x14ac:dyDescent="0.25">
      <c r="A174" s="151"/>
      <c r="B174" s="254" t="s">
        <v>321</v>
      </c>
      <c r="C174" s="144"/>
      <c r="D174" s="151" t="s">
        <v>253</v>
      </c>
      <c r="E174" s="263" t="s">
        <v>58</v>
      </c>
      <c r="F174" s="225">
        <v>1</v>
      </c>
      <c r="G174" s="225"/>
      <c r="H174" s="291">
        <v>1</v>
      </c>
      <c r="I174" s="144"/>
    </row>
    <row r="175" spans="1:9" x14ac:dyDescent="0.25">
      <c r="A175" s="151">
        <v>12.2</v>
      </c>
      <c r="B175" s="260" t="s">
        <v>272</v>
      </c>
      <c r="C175" s="144"/>
      <c r="D175" s="151" t="s">
        <v>253</v>
      </c>
      <c r="E175" s="263" t="s">
        <v>58</v>
      </c>
      <c r="F175" s="292">
        <f>SUM(F176:F177)</f>
        <v>805</v>
      </c>
      <c r="G175" s="292">
        <v>797</v>
      </c>
      <c r="H175" s="293"/>
      <c r="I175" s="144"/>
    </row>
    <row r="176" spans="1:9" x14ac:dyDescent="0.25">
      <c r="A176" s="151"/>
      <c r="B176" s="254" t="s">
        <v>320</v>
      </c>
      <c r="C176" s="144"/>
      <c r="D176" s="151" t="s">
        <v>253</v>
      </c>
      <c r="E176" s="263" t="s">
        <v>58</v>
      </c>
      <c r="F176" s="225">
        <v>805</v>
      </c>
      <c r="G176" s="225"/>
      <c r="H176" s="291">
        <v>803</v>
      </c>
      <c r="I176" s="144"/>
    </row>
    <row r="177" spans="1:9" x14ac:dyDescent="0.25">
      <c r="A177" s="151"/>
      <c r="B177" s="254" t="s">
        <v>321</v>
      </c>
      <c r="C177" s="144"/>
      <c r="D177" s="151" t="s">
        <v>253</v>
      </c>
      <c r="E177" s="263" t="s">
        <v>58</v>
      </c>
      <c r="F177" s="225">
        <v>0</v>
      </c>
      <c r="G177" s="225"/>
      <c r="H177" s="291">
        <v>2</v>
      </c>
      <c r="I177" s="144"/>
    </row>
    <row r="178" spans="1:9" x14ac:dyDescent="0.25">
      <c r="A178" s="151">
        <v>12.3</v>
      </c>
      <c r="B178" s="260" t="s">
        <v>273</v>
      </c>
      <c r="C178" s="144"/>
      <c r="D178" s="151" t="s">
        <v>253</v>
      </c>
      <c r="E178" s="263" t="s">
        <v>58</v>
      </c>
      <c r="F178" s="292">
        <f>SUM(F179:F180)</f>
        <v>884</v>
      </c>
      <c r="G178" s="292">
        <v>906</v>
      </c>
      <c r="H178" s="293"/>
      <c r="I178" s="144"/>
    </row>
    <row r="179" spans="1:9" x14ac:dyDescent="0.25">
      <c r="A179" s="151"/>
      <c r="B179" s="254" t="s">
        <v>320</v>
      </c>
      <c r="C179" s="144"/>
      <c r="D179" s="151" t="s">
        <v>253</v>
      </c>
      <c r="E179" s="263" t="s">
        <v>58</v>
      </c>
      <c r="F179" s="225">
        <v>882</v>
      </c>
      <c r="G179" s="225"/>
      <c r="H179" s="291">
        <v>880</v>
      </c>
      <c r="I179" s="144"/>
    </row>
    <row r="180" spans="1:9" x14ac:dyDescent="0.25">
      <c r="A180" s="151"/>
      <c r="B180" s="254" t="s">
        <v>321</v>
      </c>
      <c r="C180" s="144"/>
      <c r="D180" s="151" t="s">
        <v>253</v>
      </c>
      <c r="E180" s="263" t="s">
        <v>58</v>
      </c>
      <c r="F180" s="225">
        <v>2</v>
      </c>
      <c r="G180" s="225"/>
      <c r="H180" s="291">
        <v>5</v>
      </c>
      <c r="I180" s="144"/>
    </row>
    <row r="181" spans="1:9" x14ac:dyDescent="0.25">
      <c r="A181" s="151">
        <v>12.4</v>
      </c>
      <c r="B181" s="260" t="s">
        <v>274</v>
      </c>
      <c r="C181" s="144"/>
      <c r="D181" s="151" t="s">
        <v>253</v>
      </c>
      <c r="E181" s="263" t="s">
        <v>58</v>
      </c>
      <c r="F181" s="292">
        <f>SUM(F182:F183)</f>
        <v>1792</v>
      </c>
      <c r="G181" s="292">
        <v>1717</v>
      </c>
      <c r="H181" s="293"/>
      <c r="I181" s="144"/>
    </row>
    <row r="182" spans="1:9" x14ac:dyDescent="0.25">
      <c r="A182" s="151"/>
      <c r="B182" s="254" t="s">
        <v>320</v>
      </c>
      <c r="C182" s="144"/>
      <c r="D182" s="151" t="s">
        <v>253</v>
      </c>
      <c r="E182" s="263" t="s">
        <v>58</v>
      </c>
      <c r="F182" s="225">
        <v>1792</v>
      </c>
      <c r="G182" s="225"/>
      <c r="H182" s="291">
        <v>1716</v>
      </c>
      <c r="I182" s="144"/>
    </row>
    <row r="183" spans="1:9" x14ac:dyDescent="0.25">
      <c r="A183" s="151"/>
      <c r="B183" s="254" t="s">
        <v>321</v>
      </c>
      <c r="C183" s="144"/>
      <c r="D183" s="151" t="s">
        <v>253</v>
      </c>
      <c r="E183" s="263" t="s">
        <v>58</v>
      </c>
      <c r="F183" s="225">
        <v>0</v>
      </c>
      <c r="G183" s="225"/>
      <c r="H183" s="291">
        <v>9</v>
      </c>
      <c r="I183" s="144"/>
    </row>
    <row r="184" spans="1:9" x14ac:dyDescent="0.25">
      <c r="A184" s="151">
        <v>12.5</v>
      </c>
      <c r="B184" s="260" t="s">
        <v>275</v>
      </c>
      <c r="C184" s="144"/>
      <c r="D184" s="151" t="s">
        <v>253</v>
      </c>
      <c r="E184" s="263" t="s">
        <v>58</v>
      </c>
      <c r="F184" s="292">
        <f>SUM(F185:F186)</f>
        <v>1400</v>
      </c>
      <c r="G184" s="292">
        <v>1421</v>
      </c>
      <c r="H184" s="293"/>
      <c r="I184" s="144"/>
    </row>
    <row r="185" spans="1:9" x14ac:dyDescent="0.25">
      <c r="A185" s="151"/>
      <c r="B185" s="254" t="s">
        <v>320</v>
      </c>
      <c r="C185" s="144"/>
      <c r="D185" s="151" t="s">
        <v>253</v>
      </c>
      <c r="E185" s="263" t="s">
        <v>58</v>
      </c>
      <c r="F185" s="225">
        <v>1400</v>
      </c>
      <c r="G185" s="225"/>
      <c r="H185" s="291">
        <v>1401</v>
      </c>
      <c r="I185" s="144"/>
    </row>
    <row r="186" spans="1:9" x14ac:dyDescent="0.25">
      <c r="A186" s="151"/>
      <c r="B186" s="254" t="s">
        <v>321</v>
      </c>
      <c r="C186" s="144"/>
      <c r="D186" s="151" t="s">
        <v>253</v>
      </c>
      <c r="E186" s="263" t="s">
        <v>58</v>
      </c>
      <c r="F186" s="225">
        <v>0</v>
      </c>
      <c r="G186" s="225"/>
      <c r="H186" s="291">
        <v>13</v>
      </c>
      <c r="I186" s="144"/>
    </row>
    <row r="187" spans="1:9" x14ac:dyDescent="0.25">
      <c r="A187" s="151">
        <v>12.6</v>
      </c>
      <c r="B187" s="260" t="s">
        <v>276</v>
      </c>
      <c r="C187" s="144"/>
      <c r="D187" s="151" t="s">
        <v>253</v>
      </c>
      <c r="E187" s="263" t="s">
        <v>58</v>
      </c>
      <c r="F187" s="292">
        <f>SUM(F188:F189)</f>
        <v>104</v>
      </c>
      <c r="G187" s="292">
        <v>190</v>
      </c>
      <c r="H187" s="293"/>
      <c r="I187" s="144"/>
    </row>
    <row r="188" spans="1:9" x14ac:dyDescent="0.25">
      <c r="A188" s="151"/>
      <c r="B188" s="254" t="s">
        <v>320</v>
      </c>
      <c r="C188" s="144"/>
      <c r="D188" s="151" t="s">
        <v>253</v>
      </c>
      <c r="E188" s="263" t="s">
        <v>58</v>
      </c>
      <c r="F188" s="225">
        <v>104</v>
      </c>
      <c r="G188" s="225"/>
      <c r="H188" s="291">
        <v>202</v>
      </c>
      <c r="I188" s="144"/>
    </row>
    <row r="189" spans="1:9" x14ac:dyDescent="0.25">
      <c r="A189" s="151"/>
      <c r="B189" s="254" t="s">
        <v>321</v>
      </c>
      <c r="C189" s="144"/>
      <c r="D189" s="151" t="s">
        <v>253</v>
      </c>
      <c r="E189" s="263" t="s">
        <v>58</v>
      </c>
      <c r="F189" s="225">
        <v>0</v>
      </c>
      <c r="G189" s="225"/>
      <c r="H189" s="291">
        <v>0</v>
      </c>
      <c r="I189" s="144"/>
    </row>
    <row r="190" spans="1:9" x14ac:dyDescent="0.25">
      <c r="A190" s="151">
        <v>12.7</v>
      </c>
      <c r="B190" s="260" t="s">
        <v>277</v>
      </c>
      <c r="C190" s="144"/>
      <c r="D190" s="151" t="s">
        <v>253</v>
      </c>
      <c r="E190" s="263" t="s">
        <v>58</v>
      </c>
      <c r="F190" s="292">
        <f>SUM(F191:F192)</f>
        <v>251</v>
      </c>
      <c r="G190" s="292">
        <v>283</v>
      </c>
      <c r="H190" s="293"/>
      <c r="I190" s="144"/>
    </row>
    <row r="191" spans="1:9" x14ac:dyDescent="0.25">
      <c r="A191" s="151"/>
      <c r="B191" s="254" t="s">
        <v>320</v>
      </c>
      <c r="C191" s="144"/>
      <c r="D191" s="151" t="s">
        <v>253</v>
      </c>
      <c r="E191" s="263" t="s">
        <v>58</v>
      </c>
      <c r="F191" s="225">
        <v>251</v>
      </c>
      <c r="G191" s="225"/>
      <c r="H191" s="291">
        <v>163</v>
      </c>
      <c r="I191" s="144"/>
    </row>
    <row r="192" spans="1:9" x14ac:dyDescent="0.25">
      <c r="A192" s="151"/>
      <c r="B192" s="254" t="s">
        <v>321</v>
      </c>
      <c r="C192" s="144"/>
      <c r="D192" s="151" t="s">
        <v>253</v>
      </c>
      <c r="E192" s="263" t="s">
        <v>58</v>
      </c>
      <c r="F192" s="225">
        <v>0</v>
      </c>
      <c r="G192" s="225"/>
      <c r="H192" s="291">
        <v>0</v>
      </c>
      <c r="I192" s="144"/>
    </row>
    <row r="193" spans="1:9" x14ac:dyDescent="0.25">
      <c r="A193" s="151">
        <v>12.8</v>
      </c>
      <c r="B193" s="260" t="s">
        <v>278</v>
      </c>
      <c r="C193" s="144"/>
      <c r="D193" s="151" t="s">
        <v>253</v>
      </c>
      <c r="E193" s="263" t="s">
        <v>58</v>
      </c>
      <c r="F193" s="292">
        <f>SUM(F194:F195)</f>
        <v>29</v>
      </c>
      <c r="G193" s="292">
        <v>31</v>
      </c>
      <c r="H193" s="293"/>
      <c r="I193" s="144"/>
    </row>
    <row r="194" spans="1:9" x14ac:dyDescent="0.25">
      <c r="A194" s="151"/>
      <c r="B194" s="254" t="s">
        <v>320</v>
      </c>
      <c r="C194" s="144"/>
      <c r="D194" s="151" t="s">
        <v>253</v>
      </c>
      <c r="E194" s="263" t="s">
        <v>58</v>
      </c>
      <c r="F194" s="225">
        <v>29</v>
      </c>
      <c r="G194" s="225"/>
      <c r="H194" s="291">
        <v>40</v>
      </c>
      <c r="I194" s="144"/>
    </row>
    <row r="195" spans="1:9" x14ac:dyDescent="0.25">
      <c r="A195" s="151"/>
      <c r="B195" s="254" t="s">
        <v>321</v>
      </c>
      <c r="C195" s="144"/>
      <c r="D195" s="151" t="s">
        <v>253</v>
      </c>
      <c r="E195" s="263" t="s">
        <v>58</v>
      </c>
      <c r="F195" s="225">
        <v>0</v>
      </c>
      <c r="G195" s="225"/>
      <c r="H195" s="291">
        <v>0</v>
      </c>
      <c r="I195" s="144"/>
    </row>
    <row r="196" spans="1:9" x14ac:dyDescent="0.25">
      <c r="A196" s="151">
        <v>12.9</v>
      </c>
      <c r="B196" s="260" t="s">
        <v>279</v>
      </c>
      <c r="C196" s="144"/>
      <c r="D196" s="151" t="s">
        <v>253</v>
      </c>
      <c r="E196" s="263" t="s">
        <v>58</v>
      </c>
      <c r="F196" s="292">
        <f>SUM(F197:F198)</f>
        <v>1093</v>
      </c>
      <c r="G196" s="292">
        <v>1116</v>
      </c>
      <c r="H196" s="293"/>
      <c r="I196" s="144"/>
    </row>
    <row r="197" spans="1:9" x14ac:dyDescent="0.25">
      <c r="A197" s="151"/>
      <c r="B197" s="254" t="s">
        <v>320</v>
      </c>
      <c r="C197" s="144"/>
      <c r="D197" s="151" t="s">
        <v>253</v>
      </c>
      <c r="E197" s="263" t="s">
        <v>58</v>
      </c>
      <c r="F197" s="225">
        <v>1091</v>
      </c>
      <c r="G197" s="225"/>
      <c r="H197" s="291">
        <v>1148</v>
      </c>
      <c r="I197" s="144"/>
    </row>
    <row r="198" spans="1:9" x14ac:dyDescent="0.25">
      <c r="A198" s="151"/>
      <c r="B198" s="254" t="s">
        <v>321</v>
      </c>
      <c r="C198" s="144"/>
      <c r="D198" s="151" t="s">
        <v>253</v>
      </c>
      <c r="E198" s="263" t="s">
        <v>58</v>
      </c>
      <c r="F198" s="225">
        <v>2</v>
      </c>
      <c r="G198" s="225"/>
      <c r="H198" s="291">
        <v>2</v>
      </c>
      <c r="I198" s="144"/>
    </row>
    <row r="199" spans="1:9" x14ac:dyDescent="0.25">
      <c r="A199" s="153">
        <v>12.1</v>
      </c>
      <c r="B199" s="260" t="s">
        <v>280</v>
      </c>
      <c r="C199" s="144"/>
      <c r="D199" s="151" t="s">
        <v>253</v>
      </c>
      <c r="E199" s="263" t="s">
        <v>58</v>
      </c>
      <c r="F199" s="292">
        <f>SUM(F200:F201)</f>
        <v>1530</v>
      </c>
      <c r="G199" s="292">
        <v>1499</v>
      </c>
      <c r="H199" s="293"/>
      <c r="I199" s="144"/>
    </row>
    <row r="200" spans="1:9" x14ac:dyDescent="0.25">
      <c r="A200" s="151"/>
      <c r="B200" s="254" t="s">
        <v>320</v>
      </c>
      <c r="C200" s="144"/>
      <c r="D200" s="151" t="s">
        <v>253</v>
      </c>
      <c r="E200" s="263" t="s">
        <v>58</v>
      </c>
      <c r="F200" s="225">
        <v>1526</v>
      </c>
      <c r="G200" s="225"/>
      <c r="H200" s="291">
        <v>1368</v>
      </c>
      <c r="I200" s="144"/>
    </row>
    <row r="201" spans="1:9" x14ac:dyDescent="0.25">
      <c r="A201" s="151"/>
      <c r="B201" s="254" t="s">
        <v>321</v>
      </c>
      <c r="C201" s="144"/>
      <c r="D201" s="151" t="s">
        <v>253</v>
      </c>
      <c r="E201" s="263" t="s">
        <v>58</v>
      </c>
      <c r="F201" s="225">
        <v>4</v>
      </c>
      <c r="G201" s="225"/>
      <c r="H201" s="291">
        <v>137</v>
      </c>
      <c r="I201" s="144"/>
    </row>
    <row r="202" spans="1:9" x14ac:dyDescent="0.25">
      <c r="A202" s="151">
        <v>12.11</v>
      </c>
      <c r="B202" s="260" t="s">
        <v>281</v>
      </c>
      <c r="C202" s="144"/>
      <c r="D202" s="151" t="s">
        <v>253</v>
      </c>
      <c r="E202" s="263" t="s">
        <v>58</v>
      </c>
      <c r="F202" s="292">
        <f>SUM(F203:F204)</f>
        <v>321</v>
      </c>
      <c r="G202" s="292">
        <v>261</v>
      </c>
      <c r="H202" s="293"/>
      <c r="I202" s="144"/>
    </row>
    <row r="203" spans="1:9" x14ac:dyDescent="0.25">
      <c r="A203" s="151"/>
      <c r="B203" s="254" t="s">
        <v>320</v>
      </c>
      <c r="C203" s="144"/>
      <c r="D203" s="151" t="s">
        <v>253</v>
      </c>
      <c r="E203" s="263" t="s">
        <v>58</v>
      </c>
      <c r="F203" s="225">
        <v>321</v>
      </c>
      <c r="G203" s="225"/>
      <c r="H203" s="291">
        <v>265</v>
      </c>
      <c r="I203" s="144"/>
    </row>
    <row r="204" spans="1:9" x14ac:dyDescent="0.25">
      <c r="A204" s="151"/>
      <c r="B204" s="254" t="s">
        <v>321</v>
      </c>
      <c r="C204" s="144"/>
      <c r="D204" s="151" t="s">
        <v>253</v>
      </c>
      <c r="E204" s="263" t="s">
        <v>58</v>
      </c>
      <c r="F204" s="225">
        <v>0</v>
      </c>
      <c r="G204" s="225"/>
      <c r="H204" s="291">
        <v>1</v>
      </c>
      <c r="I204" s="144"/>
    </row>
    <row r="205" spans="1:9" x14ac:dyDescent="0.25">
      <c r="A205" s="151">
        <v>12.12</v>
      </c>
      <c r="B205" s="260" t="s">
        <v>282</v>
      </c>
      <c r="C205" s="144"/>
      <c r="D205" s="151" t="s">
        <v>253</v>
      </c>
      <c r="E205" s="263" t="s">
        <v>58</v>
      </c>
      <c r="F205" s="292">
        <f>SUM(F206:F207)</f>
        <v>651</v>
      </c>
      <c r="G205" s="292">
        <v>641</v>
      </c>
      <c r="H205" s="293"/>
      <c r="I205" s="144"/>
    </row>
    <row r="206" spans="1:9" x14ac:dyDescent="0.25">
      <c r="A206" s="151"/>
      <c r="B206" s="254" t="s">
        <v>320</v>
      </c>
      <c r="C206" s="144"/>
      <c r="D206" s="151" t="s">
        <v>253</v>
      </c>
      <c r="E206" s="263" t="s">
        <v>58</v>
      </c>
      <c r="F206" s="225">
        <v>651</v>
      </c>
      <c r="G206" s="225"/>
      <c r="H206" s="291">
        <v>645</v>
      </c>
      <c r="I206" s="144"/>
    </row>
    <row r="207" spans="1:9" x14ac:dyDescent="0.25">
      <c r="A207" s="151"/>
      <c r="B207" s="254" t="s">
        <v>321</v>
      </c>
      <c r="C207" s="144"/>
      <c r="D207" s="151" t="s">
        <v>253</v>
      </c>
      <c r="E207" s="263" t="s">
        <v>58</v>
      </c>
      <c r="F207" s="225">
        <v>0</v>
      </c>
      <c r="G207" s="225"/>
      <c r="H207" s="291">
        <v>1</v>
      </c>
      <c r="I207" s="144"/>
    </row>
    <row r="208" spans="1:9" x14ac:dyDescent="0.25">
      <c r="A208" s="151">
        <v>12.13</v>
      </c>
      <c r="B208" s="260" t="s">
        <v>283</v>
      </c>
      <c r="C208" s="144"/>
      <c r="D208" s="151" t="s">
        <v>253</v>
      </c>
      <c r="E208" s="263" t="s">
        <v>58</v>
      </c>
      <c r="F208" s="292">
        <f>SUM(F209:F210)</f>
        <v>679</v>
      </c>
      <c r="G208" s="292">
        <v>972</v>
      </c>
      <c r="H208" s="293"/>
      <c r="I208" s="144"/>
    </row>
    <row r="209" spans="1:9" x14ac:dyDescent="0.25">
      <c r="A209" s="151"/>
      <c r="B209" s="254" t="s">
        <v>320</v>
      </c>
      <c r="C209" s="144"/>
      <c r="D209" s="151" t="s">
        <v>253</v>
      </c>
      <c r="E209" s="263" t="s">
        <v>58</v>
      </c>
      <c r="F209" s="225">
        <v>678</v>
      </c>
      <c r="G209" s="225"/>
      <c r="H209" s="291">
        <v>682</v>
      </c>
      <c r="I209" s="144"/>
    </row>
    <row r="210" spans="1:9" x14ac:dyDescent="0.25">
      <c r="A210" s="151"/>
      <c r="B210" s="254" t="s">
        <v>321</v>
      </c>
      <c r="C210" s="144"/>
      <c r="D210" s="151" t="s">
        <v>253</v>
      </c>
      <c r="E210" s="263" t="s">
        <v>58</v>
      </c>
      <c r="F210" s="225">
        <v>1</v>
      </c>
      <c r="G210" s="225"/>
      <c r="H210" s="291">
        <v>1</v>
      </c>
      <c r="I210" s="144"/>
    </row>
    <row r="211" spans="1:9" x14ac:dyDescent="0.25">
      <c r="A211" s="151">
        <v>12.14</v>
      </c>
      <c r="B211" s="260" t="s">
        <v>284</v>
      </c>
      <c r="C211" s="144"/>
      <c r="D211" s="151" t="s">
        <v>253</v>
      </c>
      <c r="E211" s="263" t="s">
        <v>58</v>
      </c>
      <c r="F211" s="292">
        <f>SUM(F212:F213)</f>
        <v>1125</v>
      </c>
      <c r="G211" s="292">
        <v>1107</v>
      </c>
      <c r="H211" s="293"/>
      <c r="I211" s="144"/>
    </row>
    <row r="212" spans="1:9" x14ac:dyDescent="0.25">
      <c r="A212" s="151"/>
      <c r="B212" s="254" t="s">
        <v>320</v>
      </c>
      <c r="C212" s="144"/>
      <c r="D212" s="151" t="s">
        <v>253</v>
      </c>
      <c r="E212" s="263" t="s">
        <v>58</v>
      </c>
      <c r="F212" s="225">
        <v>1125</v>
      </c>
      <c r="G212" s="225"/>
      <c r="H212" s="291">
        <v>1104</v>
      </c>
      <c r="I212" s="144"/>
    </row>
    <row r="213" spans="1:9" x14ac:dyDescent="0.25">
      <c r="A213" s="151"/>
      <c r="B213" s="254" t="s">
        <v>321</v>
      </c>
      <c r="C213" s="144"/>
      <c r="D213" s="151" t="s">
        <v>253</v>
      </c>
      <c r="E213" s="263" t="s">
        <v>58</v>
      </c>
      <c r="F213" s="225">
        <v>0</v>
      </c>
      <c r="G213" s="225"/>
      <c r="H213" s="291">
        <v>1</v>
      </c>
      <c r="I213" s="144"/>
    </row>
    <row r="214" spans="1:9" x14ac:dyDescent="0.25">
      <c r="A214" s="151">
        <v>12.15</v>
      </c>
      <c r="B214" s="260" t="s">
        <v>285</v>
      </c>
      <c r="C214" s="144"/>
      <c r="D214" s="151" t="s">
        <v>253</v>
      </c>
      <c r="E214" s="263" t="s">
        <v>58</v>
      </c>
      <c r="F214" s="292">
        <f t="shared" ref="F214" si="1">SUM(F215:F216)</f>
        <v>1362</v>
      </c>
      <c r="G214" s="292">
        <v>1358</v>
      </c>
      <c r="H214" s="293"/>
      <c r="I214" s="144"/>
    </row>
    <row r="215" spans="1:9" x14ac:dyDescent="0.25">
      <c r="A215" s="150"/>
      <c r="B215" s="254" t="s">
        <v>320</v>
      </c>
      <c r="C215" s="144"/>
      <c r="D215" s="151" t="s">
        <v>253</v>
      </c>
      <c r="E215" s="263" t="s">
        <v>58</v>
      </c>
      <c r="F215" s="225">
        <v>1362</v>
      </c>
      <c r="G215" s="225"/>
      <c r="H215" s="291">
        <v>1399</v>
      </c>
      <c r="I215" s="144"/>
    </row>
    <row r="216" spans="1:9" x14ac:dyDescent="0.25">
      <c r="A216" s="150"/>
      <c r="B216" s="254" t="s">
        <v>321</v>
      </c>
      <c r="C216" s="144"/>
      <c r="D216" s="151" t="s">
        <v>253</v>
      </c>
      <c r="E216" s="263" t="s">
        <v>58</v>
      </c>
      <c r="F216" s="225">
        <v>0</v>
      </c>
      <c r="G216" s="225"/>
      <c r="H216" s="291">
        <v>8</v>
      </c>
      <c r="I216" s="144"/>
    </row>
    <row r="217" spans="1:9" x14ac:dyDescent="0.25">
      <c r="A217" s="151">
        <v>12.16</v>
      </c>
      <c r="B217" s="254" t="s">
        <v>413</v>
      </c>
      <c r="C217" s="144"/>
      <c r="D217" s="151" t="s">
        <v>253</v>
      </c>
      <c r="E217" s="263"/>
      <c r="F217" s="291"/>
      <c r="G217" s="291"/>
      <c r="H217" s="291"/>
      <c r="I217" s="144"/>
    </row>
    <row r="218" spans="1:9" x14ac:dyDescent="0.25">
      <c r="A218" s="151"/>
      <c r="B218" s="254" t="s">
        <v>317</v>
      </c>
      <c r="C218" s="144"/>
      <c r="D218" s="151" t="s">
        <v>253</v>
      </c>
      <c r="E218" s="263"/>
      <c r="F218" s="291"/>
      <c r="G218" s="291"/>
      <c r="H218" s="291">
        <v>49</v>
      </c>
      <c r="I218" s="144"/>
    </row>
    <row r="219" spans="1:9" x14ac:dyDescent="0.25">
      <c r="A219" s="151"/>
      <c r="B219" s="254" t="s">
        <v>318</v>
      </c>
      <c r="C219" s="144"/>
      <c r="D219" s="151" t="s">
        <v>253</v>
      </c>
      <c r="E219" s="263"/>
      <c r="F219" s="291"/>
      <c r="G219" s="291"/>
      <c r="H219" s="291">
        <v>0</v>
      </c>
      <c r="I219" s="144"/>
    </row>
    <row r="220" spans="1:9" x14ac:dyDescent="0.25">
      <c r="A220" s="151">
        <v>12.17</v>
      </c>
      <c r="B220" s="254" t="s">
        <v>414</v>
      </c>
      <c r="C220" s="144"/>
      <c r="D220" s="151" t="s">
        <v>253</v>
      </c>
      <c r="E220" s="263"/>
      <c r="F220" s="291"/>
      <c r="G220" s="291"/>
      <c r="H220" s="291"/>
      <c r="I220" s="144"/>
    </row>
    <row r="221" spans="1:9" x14ac:dyDescent="0.25">
      <c r="A221" s="151"/>
      <c r="B221" s="254" t="s">
        <v>317</v>
      </c>
      <c r="C221" s="144"/>
      <c r="D221" s="151" t="s">
        <v>253</v>
      </c>
      <c r="E221" s="263"/>
      <c r="F221" s="291"/>
      <c r="G221" s="291"/>
      <c r="H221" s="291">
        <v>173</v>
      </c>
      <c r="I221" s="144"/>
    </row>
    <row r="222" spans="1:9" x14ac:dyDescent="0.25">
      <c r="A222" s="151"/>
      <c r="B222" s="254" t="s">
        <v>318</v>
      </c>
      <c r="C222" s="144"/>
      <c r="D222" s="151" t="s">
        <v>253</v>
      </c>
      <c r="E222" s="263"/>
      <c r="F222" s="291"/>
      <c r="G222" s="291"/>
      <c r="H222" s="291">
        <v>1</v>
      </c>
      <c r="I222" s="144"/>
    </row>
    <row r="223" spans="1:9" x14ac:dyDescent="0.25">
      <c r="A223" s="151">
        <v>12.18</v>
      </c>
      <c r="B223" s="254" t="s">
        <v>415</v>
      </c>
      <c r="C223" s="144"/>
      <c r="D223" s="151" t="s">
        <v>253</v>
      </c>
      <c r="E223" s="263"/>
      <c r="F223" s="291"/>
      <c r="G223" s="291"/>
      <c r="H223" s="291"/>
      <c r="I223" s="144"/>
    </row>
    <row r="224" spans="1:9" x14ac:dyDescent="0.25">
      <c r="A224" s="151"/>
      <c r="B224" s="254" t="s">
        <v>317</v>
      </c>
      <c r="C224" s="144"/>
      <c r="D224" s="151" t="s">
        <v>253</v>
      </c>
      <c r="E224" s="263"/>
      <c r="F224" s="291"/>
      <c r="G224" s="291"/>
      <c r="H224" s="291">
        <v>1</v>
      </c>
      <c r="I224" s="144"/>
    </row>
    <row r="225" spans="1:9" x14ac:dyDescent="0.25">
      <c r="A225" s="150"/>
      <c r="B225" s="254" t="s">
        <v>318</v>
      </c>
      <c r="C225" s="144"/>
      <c r="D225" s="151" t="s">
        <v>253</v>
      </c>
      <c r="E225" s="263"/>
      <c r="F225" s="291"/>
      <c r="G225" s="291"/>
      <c r="H225" s="291">
        <v>0</v>
      </c>
      <c r="I225" s="144"/>
    </row>
    <row r="226" spans="1:9" x14ac:dyDescent="0.25">
      <c r="A226" s="150"/>
      <c r="B226" s="199"/>
      <c r="C226" s="144"/>
      <c r="D226" s="145"/>
      <c r="E226" s="152"/>
      <c r="F226" s="152"/>
      <c r="G226" s="152"/>
      <c r="H226" s="152"/>
      <c r="I226" s="144"/>
    </row>
    <row r="227" spans="1:9" ht="24" x14ac:dyDescent="0.25">
      <c r="A227" s="150">
        <v>13</v>
      </c>
      <c r="B227" s="255" t="s">
        <v>322</v>
      </c>
      <c r="C227" s="144"/>
      <c r="D227" s="145"/>
      <c r="E227" s="152"/>
      <c r="F227" s="152"/>
      <c r="G227" s="152"/>
      <c r="H227" s="152"/>
      <c r="I227" s="112" t="s">
        <v>179</v>
      </c>
    </row>
    <row r="228" spans="1:9" x14ac:dyDescent="0.25">
      <c r="A228" s="151"/>
      <c r="B228" s="254" t="s">
        <v>191</v>
      </c>
      <c r="C228" s="144"/>
      <c r="D228" s="142" t="s">
        <v>36</v>
      </c>
      <c r="E228" s="225">
        <v>37</v>
      </c>
      <c r="F228" s="225">
        <v>232</v>
      </c>
      <c r="G228" s="225">
        <v>314</v>
      </c>
      <c r="H228" s="291">
        <v>417</v>
      </c>
      <c r="I228" s="144"/>
    </row>
    <row r="229" spans="1:9" x14ac:dyDescent="0.25">
      <c r="A229" s="151"/>
      <c r="B229" s="199"/>
      <c r="C229" s="144"/>
      <c r="D229" s="145"/>
      <c r="E229" s="152"/>
      <c r="F229" s="152"/>
      <c r="G229" s="152"/>
      <c r="H229" s="152"/>
      <c r="I229" s="144"/>
    </row>
    <row r="230" spans="1:9" x14ac:dyDescent="0.25">
      <c r="A230" s="150">
        <v>14</v>
      </c>
      <c r="B230" s="253" t="s">
        <v>323</v>
      </c>
      <c r="C230" s="144"/>
      <c r="D230" s="145"/>
      <c r="E230" s="152"/>
      <c r="F230" s="152"/>
      <c r="G230" s="152"/>
      <c r="H230" s="152"/>
      <c r="I230" s="112" t="s">
        <v>53</v>
      </c>
    </row>
    <row r="231" spans="1:9" x14ac:dyDescent="0.25">
      <c r="A231" s="150"/>
      <c r="B231" s="144" t="s">
        <v>324</v>
      </c>
      <c r="C231" s="144"/>
      <c r="D231" s="145" t="s">
        <v>37</v>
      </c>
      <c r="E231" s="226">
        <v>6.0981836749580571</v>
      </c>
      <c r="F231" s="226">
        <v>6.7</v>
      </c>
      <c r="G231" s="226">
        <v>5.6</v>
      </c>
      <c r="H231" s="294">
        <v>5.9</v>
      </c>
      <c r="I231" s="144"/>
    </row>
    <row r="232" spans="1:9" x14ac:dyDescent="0.25">
      <c r="A232" s="151"/>
      <c r="B232" s="254" t="s">
        <v>269</v>
      </c>
      <c r="C232" s="144"/>
      <c r="D232" s="145" t="s">
        <v>37</v>
      </c>
      <c r="E232" s="226">
        <v>3.6240424278137886</v>
      </c>
      <c r="F232" s="226">
        <v>6.7</v>
      </c>
      <c r="G232" s="226">
        <v>5.6</v>
      </c>
      <c r="H232" s="294" t="s">
        <v>58</v>
      </c>
      <c r="I232" s="144"/>
    </row>
    <row r="233" spans="1:9" x14ac:dyDescent="0.25">
      <c r="A233" s="151"/>
      <c r="B233" s="254" t="s">
        <v>268</v>
      </c>
      <c r="C233" s="144"/>
      <c r="D233" s="145" t="s">
        <v>37</v>
      </c>
      <c r="E233" s="226">
        <v>6.9122636936500239</v>
      </c>
      <c r="F233" s="226">
        <v>5.5</v>
      </c>
      <c r="G233" s="226">
        <v>5.7</v>
      </c>
      <c r="H233" s="294" t="s">
        <v>58</v>
      </c>
      <c r="I233" s="144"/>
    </row>
    <row r="234" spans="1:9" x14ac:dyDescent="0.25">
      <c r="A234" s="151"/>
      <c r="B234" s="199"/>
      <c r="C234" s="144"/>
      <c r="D234" s="145"/>
      <c r="E234" s="152"/>
      <c r="F234" s="152"/>
      <c r="G234" s="152"/>
      <c r="H234" s="152"/>
      <c r="I234" s="144"/>
    </row>
    <row r="235" spans="1:9" x14ac:dyDescent="0.25">
      <c r="A235" s="150">
        <v>15</v>
      </c>
      <c r="B235" s="258" t="s">
        <v>325</v>
      </c>
      <c r="C235" s="144"/>
      <c r="D235" s="145"/>
      <c r="E235" s="152"/>
      <c r="F235" s="152"/>
      <c r="G235" s="152"/>
      <c r="H235" s="152"/>
      <c r="I235" s="112" t="s">
        <v>53</v>
      </c>
    </row>
    <row r="236" spans="1:9" x14ac:dyDescent="0.25">
      <c r="A236" s="150"/>
      <c r="B236" s="254" t="s">
        <v>263</v>
      </c>
      <c r="C236" s="144"/>
      <c r="D236" s="145" t="s">
        <v>37</v>
      </c>
      <c r="E236" s="295">
        <v>6.608839322593969</v>
      </c>
      <c r="F236" s="295">
        <v>1.2</v>
      </c>
      <c r="G236" s="295">
        <v>1.5</v>
      </c>
      <c r="H236" s="295" t="s">
        <v>58</v>
      </c>
      <c r="I236" s="144"/>
    </row>
    <row r="237" spans="1:9" x14ac:dyDescent="0.25">
      <c r="A237" s="151"/>
      <c r="B237" s="250" t="s">
        <v>264</v>
      </c>
      <c r="C237" s="144"/>
      <c r="D237" s="145" t="s">
        <v>37</v>
      </c>
      <c r="E237" s="295">
        <v>5.7235286798556677</v>
      </c>
      <c r="F237" s="295">
        <v>4.2</v>
      </c>
      <c r="G237" s="295">
        <v>4.2</v>
      </c>
      <c r="H237" s="295" t="s">
        <v>58</v>
      </c>
      <c r="I237" s="144"/>
    </row>
    <row r="238" spans="1:9" x14ac:dyDescent="0.25">
      <c r="A238" s="151"/>
      <c r="B238" s="254" t="s">
        <v>265</v>
      </c>
      <c r="C238" s="144"/>
      <c r="D238" s="145" t="s">
        <v>37</v>
      </c>
      <c r="E238" s="295">
        <v>6.644109504767763</v>
      </c>
      <c r="F238" s="295">
        <v>1.2</v>
      </c>
      <c r="G238" s="295">
        <v>0.8</v>
      </c>
      <c r="H238" s="295" t="s">
        <v>58</v>
      </c>
      <c r="I238" s="144"/>
    </row>
    <row r="239" spans="1:9" x14ac:dyDescent="0.25">
      <c r="A239" s="151"/>
      <c r="B239" s="199"/>
      <c r="C239" s="144"/>
      <c r="D239" s="145"/>
      <c r="E239" s="263"/>
      <c r="F239" s="263"/>
      <c r="G239" s="263"/>
      <c r="H239" s="263"/>
      <c r="I239" s="144"/>
    </row>
    <row r="240" spans="1:9" x14ac:dyDescent="0.25">
      <c r="A240" s="150">
        <v>16</v>
      </c>
      <c r="B240" s="253" t="s">
        <v>326</v>
      </c>
      <c r="C240" s="144"/>
      <c r="D240" s="142"/>
      <c r="E240" s="263"/>
      <c r="F240" s="263"/>
      <c r="G240" s="263"/>
      <c r="H240" s="263"/>
      <c r="I240" s="112" t="s">
        <v>53</v>
      </c>
    </row>
    <row r="241" spans="1:9" x14ac:dyDescent="0.25">
      <c r="A241" s="151"/>
      <c r="B241" s="254" t="s">
        <v>269</v>
      </c>
      <c r="C241" s="144"/>
      <c r="D241" s="151" t="s">
        <v>253</v>
      </c>
      <c r="E241" s="225">
        <v>713</v>
      </c>
      <c r="F241" s="225">
        <v>706</v>
      </c>
      <c r="G241" s="225">
        <v>582</v>
      </c>
      <c r="H241" s="291">
        <v>638</v>
      </c>
      <c r="I241" s="151"/>
    </row>
    <row r="242" spans="1:9" x14ac:dyDescent="0.25">
      <c r="A242" s="150"/>
      <c r="B242" s="254" t="s">
        <v>268</v>
      </c>
      <c r="C242" s="144"/>
      <c r="D242" s="151" t="s">
        <v>253</v>
      </c>
      <c r="E242" s="225">
        <v>123</v>
      </c>
      <c r="F242" s="225">
        <v>142</v>
      </c>
      <c r="G242" s="225">
        <v>129</v>
      </c>
      <c r="H242" s="291">
        <v>127</v>
      </c>
      <c r="I242" s="144"/>
    </row>
    <row r="243" spans="1:9" x14ac:dyDescent="0.25">
      <c r="A243" s="151"/>
      <c r="B243" s="254" t="s">
        <v>191</v>
      </c>
      <c r="C243" s="144"/>
      <c r="D243" s="151" t="s">
        <v>253</v>
      </c>
      <c r="E243" s="225">
        <v>836</v>
      </c>
      <c r="F243" s="225">
        <f>SUM(F241:F242)</f>
        <v>848</v>
      </c>
      <c r="G243" s="225">
        <v>711</v>
      </c>
      <c r="H243" s="291">
        <v>765</v>
      </c>
      <c r="I243" s="144"/>
    </row>
    <row r="244" spans="1:9" x14ac:dyDescent="0.25">
      <c r="A244" s="151"/>
      <c r="B244" s="199"/>
      <c r="C244" s="144"/>
      <c r="D244" s="145"/>
      <c r="E244" s="263"/>
      <c r="F244" s="263"/>
      <c r="G244" s="263"/>
      <c r="H244" s="263"/>
      <c r="I244" s="144"/>
    </row>
    <row r="245" spans="1:9" x14ac:dyDescent="0.25">
      <c r="A245" s="150">
        <v>17</v>
      </c>
      <c r="B245" s="253" t="s">
        <v>327</v>
      </c>
      <c r="C245" s="144"/>
      <c r="D245" s="145"/>
      <c r="E245" s="263"/>
      <c r="F245" s="263"/>
      <c r="G245" s="263"/>
      <c r="H245" s="263"/>
      <c r="I245" s="112" t="s">
        <v>53</v>
      </c>
    </row>
    <row r="246" spans="1:9" x14ac:dyDescent="0.25">
      <c r="A246" s="151"/>
      <c r="B246" s="254" t="s">
        <v>263</v>
      </c>
      <c r="C246" s="144"/>
      <c r="D246" s="151" t="s">
        <v>253</v>
      </c>
      <c r="E246" s="225">
        <v>160</v>
      </c>
      <c r="F246" s="225">
        <v>149</v>
      </c>
      <c r="G246" s="225">
        <v>165</v>
      </c>
      <c r="H246" s="291">
        <v>188</v>
      </c>
      <c r="I246" s="144"/>
    </row>
    <row r="247" spans="1:9" x14ac:dyDescent="0.25">
      <c r="A247" s="151"/>
      <c r="B247" s="254" t="s">
        <v>264</v>
      </c>
      <c r="C247" s="144"/>
      <c r="D247" s="151" t="s">
        <v>253</v>
      </c>
      <c r="E247" s="225">
        <v>460</v>
      </c>
      <c r="F247" s="225">
        <v>541</v>
      </c>
      <c r="G247" s="225">
        <v>456</v>
      </c>
      <c r="H247" s="291">
        <v>474</v>
      </c>
      <c r="I247" s="144"/>
    </row>
    <row r="248" spans="1:9" x14ac:dyDescent="0.25">
      <c r="A248" s="151"/>
      <c r="B248" s="254" t="s">
        <v>265</v>
      </c>
      <c r="C248" s="144"/>
      <c r="D248" s="151" t="s">
        <v>253</v>
      </c>
      <c r="E248" s="225">
        <v>216</v>
      </c>
      <c r="F248" s="225">
        <v>158</v>
      </c>
      <c r="G248" s="225">
        <v>90</v>
      </c>
      <c r="H248" s="291">
        <v>103</v>
      </c>
      <c r="I248" s="144"/>
    </row>
    <row r="249" spans="1:9" x14ac:dyDescent="0.25">
      <c r="A249" s="151"/>
      <c r="B249" s="254" t="s">
        <v>191</v>
      </c>
      <c r="C249" s="144"/>
      <c r="D249" s="151" t="s">
        <v>253</v>
      </c>
      <c r="E249" s="225">
        <v>836</v>
      </c>
      <c r="F249" s="225">
        <f t="shared" ref="F249" si="2">SUM(F246:F248)</f>
        <v>848</v>
      </c>
      <c r="G249" s="225">
        <v>711</v>
      </c>
      <c r="H249" s="291">
        <v>765</v>
      </c>
      <c r="I249" s="144"/>
    </row>
    <row r="250" spans="1:9" x14ac:dyDescent="0.25">
      <c r="A250" s="151"/>
      <c r="B250" s="199"/>
      <c r="C250" s="144"/>
      <c r="D250" s="145"/>
      <c r="E250" s="152"/>
      <c r="F250" s="152"/>
      <c r="G250" s="152"/>
      <c r="H250" s="152"/>
      <c r="I250" s="144"/>
    </row>
    <row r="251" spans="1:9" x14ac:dyDescent="0.25">
      <c r="A251" s="150">
        <v>18</v>
      </c>
      <c r="B251" s="253" t="s">
        <v>328</v>
      </c>
      <c r="C251" s="141"/>
      <c r="D251" s="142"/>
      <c r="E251" s="152"/>
      <c r="F251" s="152"/>
      <c r="G251" s="152"/>
      <c r="H251" s="152"/>
      <c r="I251" s="112" t="s">
        <v>53</v>
      </c>
    </row>
    <row r="252" spans="1:9" x14ac:dyDescent="0.25">
      <c r="A252" s="151"/>
      <c r="B252" s="110" t="s">
        <v>271</v>
      </c>
      <c r="C252" s="108"/>
      <c r="D252" s="151" t="s">
        <v>253</v>
      </c>
      <c r="E252" s="225">
        <v>70</v>
      </c>
      <c r="F252" s="225">
        <v>172</v>
      </c>
      <c r="G252" s="225">
        <v>97</v>
      </c>
      <c r="H252" s="291">
        <v>70</v>
      </c>
      <c r="I252" s="144"/>
    </row>
    <row r="253" spans="1:9" x14ac:dyDescent="0.25">
      <c r="A253" s="151"/>
      <c r="B253" s="110" t="s">
        <v>272</v>
      </c>
      <c r="C253" s="108"/>
      <c r="D253" s="151" t="s">
        <v>253</v>
      </c>
      <c r="E253" s="225">
        <v>106</v>
      </c>
      <c r="F253" s="225">
        <v>58</v>
      </c>
      <c r="G253" s="225">
        <v>41</v>
      </c>
      <c r="H253" s="291">
        <v>63</v>
      </c>
      <c r="I253" s="144"/>
    </row>
    <row r="254" spans="1:9" x14ac:dyDescent="0.25">
      <c r="A254" s="151"/>
      <c r="B254" s="110" t="s">
        <v>273</v>
      </c>
      <c r="C254" s="108"/>
      <c r="D254" s="151" t="s">
        <v>253</v>
      </c>
      <c r="E254" s="225">
        <v>97</v>
      </c>
      <c r="F254" s="225">
        <v>31</v>
      </c>
      <c r="G254" s="225">
        <v>67</v>
      </c>
      <c r="H254" s="291">
        <v>50</v>
      </c>
      <c r="I254" s="144"/>
    </row>
    <row r="255" spans="1:9" x14ac:dyDescent="0.25">
      <c r="A255" s="151"/>
      <c r="B255" s="250" t="s">
        <v>274</v>
      </c>
      <c r="C255" s="108"/>
      <c r="D255" s="151" t="s">
        <v>253</v>
      </c>
      <c r="E255" s="225">
        <v>92</v>
      </c>
      <c r="F255" s="225">
        <v>44</v>
      </c>
      <c r="G255" s="225">
        <v>61</v>
      </c>
      <c r="H255" s="291">
        <v>85</v>
      </c>
      <c r="I255" s="144"/>
    </row>
    <row r="256" spans="1:9" x14ac:dyDescent="0.25">
      <c r="A256" s="151"/>
      <c r="B256" s="250" t="s">
        <v>275</v>
      </c>
      <c r="C256" s="108"/>
      <c r="D256" s="151" t="s">
        <v>253</v>
      </c>
      <c r="E256" s="225">
        <v>86</v>
      </c>
      <c r="F256" s="225">
        <v>58</v>
      </c>
      <c r="G256" s="225">
        <v>42</v>
      </c>
      <c r="H256" s="291">
        <v>41</v>
      </c>
      <c r="I256" s="144"/>
    </row>
    <row r="257" spans="1:9" x14ac:dyDescent="0.25">
      <c r="A257" s="151"/>
      <c r="B257" s="250" t="s">
        <v>276</v>
      </c>
      <c r="C257" s="108"/>
      <c r="D257" s="151" t="s">
        <v>253</v>
      </c>
      <c r="E257" s="225">
        <v>12</v>
      </c>
      <c r="F257" s="225">
        <v>0</v>
      </c>
      <c r="G257" s="225">
        <v>32</v>
      </c>
      <c r="H257" s="291">
        <v>22</v>
      </c>
      <c r="I257" s="144"/>
    </row>
    <row r="258" spans="1:9" x14ac:dyDescent="0.25">
      <c r="A258" s="151"/>
      <c r="B258" s="250" t="s">
        <v>277</v>
      </c>
      <c r="C258" s="108"/>
      <c r="D258" s="151" t="s">
        <v>253</v>
      </c>
      <c r="E258" s="225">
        <v>30</v>
      </c>
      <c r="F258" s="225">
        <v>16</v>
      </c>
      <c r="G258" s="225">
        <v>14</v>
      </c>
      <c r="H258" s="291">
        <v>13</v>
      </c>
      <c r="I258" s="144"/>
    </row>
    <row r="259" spans="1:9" x14ac:dyDescent="0.25">
      <c r="A259" s="151"/>
      <c r="B259" s="250" t="s">
        <v>278</v>
      </c>
      <c r="C259" s="108"/>
      <c r="D259" s="151" t="s">
        <v>253</v>
      </c>
      <c r="E259" s="225">
        <v>0</v>
      </c>
      <c r="F259" s="225">
        <v>1</v>
      </c>
      <c r="G259" s="225">
        <v>3</v>
      </c>
      <c r="H259" s="291">
        <v>5</v>
      </c>
      <c r="I259" s="144"/>
    </row>
    <row r="260" spans="1:9" x14ac:dyDescent="0.25">
      <c r="A260" s="151"/>
      <c r="B260" s="250" t="s">
        <v>279</v>
      </c>
      <c r="C260" s="108"/>
      <c r="D260" s="151" t="s">
        <v>253</v>
      </c>
      <c r="E260" s="225">
        <v>91</v>
      </c>
      <c r="F260" s="225">
        <v>46</v>
      </c>
      <c r="G260" s="225">
        <v>52</v>
      </c>
      <c r="H260" s="291">
        <v>68</v>
      </c>
      <c r="I260" s="144"/>
    </row>
    <row r="261" spans="1:9" x14ac:dyDescent="0.25">
      <c r="A261" s="151"/>
      <c r="B261" s="250" t="s">
        <v>280</v>
      </c>
      <c r="C261" s="108"/>
      <c r="D261" s="151" t="s">
        <v>253</v>
      </c>
      <c r="E261" s="225">
        <v>84</v>
      </c>
      <c r="F261" s="225">
        <v>181</v>
      </c>
      <c r="G261" s="225">
        <v>75</v>
      </c>
      <c r="H261" s="291">
        <v>64</v>
      </c>
      <c r="I261" s="144"/>
    </row>
    <row r="262" spans="1:9" x14ac:dyDescent="0.25">
      <c r="A262" s="150"/>
      <c r="B262" s="250" t="s">
        <v>281</v>
      </c>
      <c r="C262" s="108"/>
      <c r="D262" s="151" t="s">
        <v>253</v>
      </c>
      <c r="E262" s="225">
        <v>34</v>
      </c>
      <c r="F262" s="225">
        <v>23</v>
      </c>
      <c r="G262" s="225">
        <v>36</v>
      </c>
      <c r="H262" s="291">
        <v>29</v>
      </c>
      <c r="I262" s="144"/>
    </row>
    <row r="263" spans="1:9" x14ac:dyDescent="0.25">
      <c r="A263" s="151"/>
      <c r="B263" s="250" t="s">
        <v>282</v>
      </c>
      <c r="C263" s="108"/>
      <c r="D263" s="151" t="s">
        <v>253</v>
      </c>
      <c r="E263" s="225">
        <v>52</v>
      </c>
      <c r="F263" s="225">
        <v>24</v>
      </c>
      <c r="G263" s="225">
        <v>42</v>
      </c>
      <c r="H263" s="291">
        <v>54</v>
      </c>
      <c r="I263" s="144"/>
    </row>
    <row r="264" spans="1:9" x14ac:dyDescent="0.25">
      <c r="A264" s="151"/>
      <c r="B264" s="250" t="s">
        <v>283</v>
      </c>
      <c r="C264" s="108"/>
      <c r="D264" s="151" t="s">
        <v>253</v>
      </c>
      <c r="E264" s="225">
        <v>17</v>
      </c>
      <c r="F264" s="225">
        <v>13</v>
      </c>
      <c r="G264" s="225">
        <v>17</v>
      </c>
      <c r="H264" s="291">
        <v>33</v>
      </c>
      <c r="I264" s="144"/>
    </row>
    <row r="265" spans="1:9" x14ac:dyDescent="0.25">
      <c r="A265" s="151"/>
      <c r="B265" s="250" t="s">
        <v>284</v>
      </c>
      <c r="C265" s="108"/>
      <c r="D265" s="151" t="s">
        <v>253</v>
      </c>
      <c r="E265" s="225">
        <v>49</v>
      </c>
      <c r="F265" s="225">
        <v>25</v>
      </c>
      <c r="G265" s="225">
        <v>43</v>
      </c>
      <c r="H265" s="291">
        <v>43</v>
      </c>
      <c r="I265" s="144"/>
    </row>
    <row r="266" spans="1:9" x14ac:dyDescent="0.25">
      <c r="A266" s="151"/>
      <c r="B266" s="250" t="s">
        <v>285</v>
      </c>
      <c r="C266" s="108"/>
      <c r="D266" s="151" t="s">
        <v>253</v>
      </c>
      <c r="E266" s="225">
        <v>15</v>
      </c>
      <c r="F266" s="225">
        <v>19</v>
      </c>
      <c r="G266" s="225">
        <v>88</v>
      </c>
      <c r="H266" s="291">
        <v>99</v>
      </c>
      <c r="I266" s="144"/>
    </row>
    <row r="267" spans="1:9" x14ac:dyDescent="0.25">
      <c r="A267" s="151"/>
      <c r="B267" s="250" t="s">
        <v>313</v>
      </c>
      <c r="C267" s="108"/>
      <c r="D267" s="151" t="s">
        <v>253</v>
      </c>
      <c r="E267" s="225" t="s">
        <v>58</v>
      </c>
      <c r="F267" s="225">
        <v>3</v>
      </c>
      <c r="G267" s="225" t="s">
        <v>58</v>
      </c>
      <c r="H267" s="291" t="s">
        <v>58</v>
      </c>
      <c r="I267" s="144"/>
    </row>
    <row r="268" spans="1:9" x14ac:dyDescent="0.25">
      <c r="A268" s="151"/>
      <c r="B268" s="250" t="s">
        <v>314</v>
      </c>
      <c r="C268" s="108"/>
      <c r="D268" s="151" t="s">
        <v>253</v>
      </c>
      <c r="E268" s="225" t="s">
        <v>58</v>
      </c>
      <c r="F268" s="225">
        <v>127</v>
      </c>
      <c r="G268" s="225" t="s">
        <v>58</v>
      </c>
      <c r="H268" s="291" t="s">
        <v>58</v>
      </c>
      <c r="I268" s="144"/>
    </row>
    <row r="269" spans="1:9" x14ac:dyDescent="0.25">
      <c r="A269" s="151"/>
      <c r="B269" s="254" t="s">
        <v>315</v>
      </c>
      <c r="C269" s="144"/>
      <c r="D269" s="151" t="s">
        <v>253</v>
      </c>
      <c r="E269" s="225" t="s">
        <v>58</v>
      </c>
      <c r="F269" s="225" t="s">
        <v>58</v>
      </c>
      <c r="G269" s="225">
        <v>1</v>
      </c>
      <c r="H269" s="291">
        <v>18</v>
      </c>
      <c r="I269" s="144"/>
    </row>
    <row r="270" spans="1:9" x14ac:dyDescent="0.25">
      <c r="A270" s="151"/>
      <c r="B270" s="254" t="s">
        <v>413</v>
      </c>
      <c r="C270" s="108"/>
      <c r="D270" s="151" t="s">
        <v>253</v>
      </c>
      <c r="E270" s="225" t="s">
        <v>58</v>
      </c>
      <c r="F270" s="225">
        <v>7</v>
      </c>
      <c r="G270" s="225" t="s">
        <v>58</v>
      </c>
      <c r="H270" s="291" t="s">
        <v>58</v>
      </c>
      <c r="I270" s="144"/>
    </row>
    <row r="271" spans="1:9" x14ac:dyDescent="0.25">
      <c r="A271" s="151"/>
      <c r="B271" s="254" t="s">
        <v>414</v>
      </c>
      <c r="C271" s="108"/>
      <c r="D271" s="151" t="s">
        <v>253</v>
      </c>
      <c r="E271" s="291" t="s">
        <v>58</v>
      </c>
      <c r="F271" s="291" t="s">
        <v>58</v>
      </c>
      <c r="G271" s="291" t="s">
        <v>58</v>
      </c>
      <c r="H271" s="291">
        <v>8</v>
      </c>
      <c r="I271" s="144"/>
    </row>
    <row r="272" spans="1:9" x14ac:dyDescent="0.25">
      <c r="A272" s="151"/>
      <c r="B272" s="254" t="s">
        <v>415</v>
      </c>
      <c r="C272" s="108"/>
      <c r="D272" s="151" t="s">
        <v>253</v>
      </c>
      <c r="E272" s="291" t="s">
        <v>58</v>
      </c>
      <c r="F272" s="291" t="s">
        <v>58</v>
      </c>
      <c r="G272" s="291" t="s">
        <v>58</v>
      </c>
      <c r="H272" s="291" t="s">
        <v>58</v>
      </c>
      <c r="I272" s="144"/>
    </row>
    <row r="273" spans="1:9" x14ac:dyDescent="0.25">
      <c r="A273" s="151"/>
      <c r="B273" s="199"/>
      <c r="C273" s="150"/>
      <c r="D273" s="151"/>
      <c r="E273" s="199"/>
      <c r="F273" s="199"/>
      <c r="G273" s="199"/>
      <c r="H273" s="199"/>
      <c r="I273" s="144"/>
    </row>
    <row r="274" spans="1:9" x14ac:dyDescent="0.25">
      <c r="A274" s="150">
        <v>19</v>
      </c>
      <c r="B274" s="253" t="s">
        <v>416</v>
      </c>
      <c r="C274" s="150"/>
      <c r="D274" s="151"/>
      <c r="E274" s="199"/>
      <c r="F274" s="199"/>
      <c r="G274" s="199"/>
      <c r="H274" s="199"/>
      <c r="I274" s="112" t="s">
        <v>105</v>
      </c>
    </row>
    <row r="275" spans="1:9" x14ac:dyDescent="0.25">
      <c r="A275" s="151">
        <v>19.100000000000001</v>
      </c>
      <c r="B275" s="259" t="s">
        <v>417</v>
      </c>
      <c r="C275" s="150"/>
      <c r="D275" s="151" t="s">
        <v>253</v>
      </c>
      <c r="E275" s="225">
        <v>322</v>
      </c>
      <c r="F275" s="225">
        <v>195</v>
      </c>
      <c r="G275" s="225">
        <f>G276+G277</f>
        <v>165</v>
      </c>
      <c r="H275" s="291">
        <v>327</v>
      </c>
      <c r="I275" s="144"/>
    </row>
    <row r="276" spans="1:9" x14ac:dyDescent="0.25">
      <c r="A276" s="151"/>
      <c r="B276" s="254" t="s">
        <v>269</v>
      </c>
      <c r="C276" s="150"/>
      <c r="D276" s="151" t="s">
        <v>253</v>
      </c>
      <c r="E276" s="225">
        <v>14</v>
      </c>
      <c r="F276" s="225">
        <v>17</v>
      </c>
      <c r="G276" s="225">
        <v>11</v>
      </c>
      <c r="H276" s="291">
        <v>42</v>
      </c>
      <c r="I276" s="144"/>
    </row>
    <row r="277" spans="1:9" x14ac:dyDescent="0.25">
      <c r="A277" s="151"/>
      <c r="B277" s="254" t="s">
        <v>268</v>
      </c>
      <c r="C277" s="150"/>
      <c r="D277" s="151" t="s">
        <v>253</v>
      </c>
      <c r="E277" s="225">
        <v>308</v>
      </c>
      <c r="F277" s="225">
        <v>178</v>
      </c>
      <c r="G277" s="225">
        <v>154</v>
      </c>
      <c r="H277" s="291">
        <v>327</v>
      </c>
      <c r="I277" s="144"/>
    </row>
    <row r="278" spans="1:9" ht="26.45" customHeight="1" x14ac:dyDescent="0.25">
      <c r="A278" s="151">
        <v>19.2</v>
      </c>
      <c r="B278" s="257" t="s">
        <v>418</v>
      </c>
      <c r="C278" s="150"/>
      <c r="D278" s="151" t="s">
        <v>253</v>
      </c>
      <c r="E278" s="225">
        <v>11532</v>
      </c>
      <c r="F278" s="225">
        <v>12630</v>
      </c>
      <c r="G278" s="225">
        <f>G279+G280</f>
        <v>12800</v>
      </c>
      <c r="H278" s="291">
        <v>12996</v>
      </c>
      <c r="I278" s="144"/>
    </row>
    <row r="279" spans="1:9" x14ac:dyDescent="0.25">
      <c r="A279" s="151"/>
      <c r="B279" s="254" t="s">
        <v>269</v>
      </c>
      <c r="C279" s="150"/>
      <c r="D279" s="151" t="s">
        <v>253</v>
      </c>
      <c r="E279" s="225">
        <v>9237</v>
      </c>
      <c r="F279" s="225">
        <v>10382</v>
      </c>
      <c r="G279" s="225">
        <v>10535</v>
      </c>
      <c r="H279" s="291">
        <v>10717</v>
      </c>
      <c r="I279" s="151"/>
    </row>
    <row r="280" spans="1:9" x14ac:dyDescent="0.25">
      <c r="A280" s="151"/>
      <c r="B280" s="254" t="s">
        <v>268</v>
      </c>
      <c r="C280" s="150"/>
      <c r="D280" s="151" t="s">
        <v>253</v>
      </c>
      <c r="E280" s="225">
        <v>9237</v>
      </c>
      <c r="F280" s="225">
        <v>2248</v>
      </c>
      <c r="G280" s="225">
        <v>2265</v>
      </c>
      <c r="H280" s="291">
        <v>2279</v>
      </c>
      <c r="I280" s="151"/>
    </row>
    <row r="281" spans="1:9" ht="24" x14ac:dyDescent="0.25">
      <c r="A281" s="151">
        <v>19.3</v>
      </c>
      <c r="B281" s="257" t="s">
        <v>419</v>
      </c>
      <c r="C281" s="150"/>
      <c r="D281" s="151" t="s">
        <v>253</v>
      </c>
      <c r="E281" s="225">
        <v>88</v>
      </c>
      <c r="F281" s="225">
        <v>104</v>
      </c>
      <c r="G281" s="225">
        <f>G282+G283</f>
        <v>72</v>
      </c>
      <c r="H281" s="291">
        <v>94</v>
      </c>
      <c r="I281" s="144"/>
    </row>
    <row r="282" spans="1:9" x14ac:dyDescent="0.25">
      <c r="A282" s="151"/>
      <c r="B282" s="254" t="s">
        <v>269</v>
      </c>
      <c r="C282" s="150"/>
      <c r="D282" s="151" t="s">
        <v>253</v>
      </c>
      <c r="E282" s="225">
        <v>1</v>
      </c>
      <c r="F282" s="225">
        <v>5</v>
      </c>
      <c r="G282" s="225">
        <v>5</v>
      </c>
      <c r="H282" s="291">
        <v>7</v>
      </c>
      <c r="I282" s="144"/>
    </row>
    <row r="283" spans="1:9" x14ac:dyDescent="0.25">
      <c r="A283" s="151"/>
      <c r="B283" s="254" t="s">
        <v>268</v>
      </c>
      <c r="C283" s="150"/>
      <c r="D283" s="151" t="s">
        <v>253</v>
      </c>
      <c r="E283" s="225">
        <v>87</v>
      </c>
      <c r="F283" s="225">
        <v>99</v>
      </c>
      <c r="G283" s="225">
        <v>67</v>
      </c>
      <c r="H283" s="291">
        <v>87</v>
      </c>
      <c r="I283" s="144"/>
    </row>
    <row r="284" spans="1:9" ht="24" x14ac:dyDescent="0.25">
      <c r="A284" s="151">
        <v>19.399999999999999</v>
      </c>
      <c r="B284" s="257" t="s">
        <v>420</v>
      </c>
      <c r="C284" s="150"/>
      <c r="D284" s="151" t="s">
        <v>253</v>
      </c>
      <c r="E284" s="225">
        <v>51</v>
      </c>
      <c r="F284" s="225">
        <v>66</v>
      </c>
      <c r="G284" s="225">
        <f>G285+G286</f>
        <v>71</v>
      </c>
      <c r="H284" s="291">
        <v>53</v>
      </c>
      <c r="I284" s="144"/>
    </row>
    <row r="285" spans="1:9" x14ac:dyDescent="0.25">
      <c r="A285" s="151"/>
      <c r="B285" s="254" t="s">
        <v>269</v>
      </c>
      <c r="C285" s="150"/>
      <c r="D285" s="151" t="s">
        <v>253</v>
      </c>
      <c r="E285" s="225">
        <v>0</v>
      </c>
      <c r="F285" s="225">
        <v>0</v>
      </c>
      <c r="G285" s="225">
        <v>4</v>
      </c>
      <c r="H285" s="291">
        <v>5</v>
      </c>
      <c r="I285" s="144"/>
    </row>
    <row r="286" spans="1:9" x14ac:dyDescent="0.25">
      <c r="A286" s="151"/>
      <c r="B286" s="254" t="s">
        <v>268</v>
      </c>
      <c r="C286" s="150"/>
      <c r="D286" s="151" t="s">
        <v>253</v>
      </c>
      <c r="E286" s="225">
        <v>51</v>
      </c>
      <c r="F286" s="225">
        <v>66</v>
      </c>
      <c r="G286" s="225">
        <v>67</v>
      </c>
      <c r="H286" s="291">
        <v>48</v>
      </c>
      <c r="I286" s="144"/>
    </row>
    <row r="287" spans="1:9" x14ac:dyDescent="0.25">
      <c r="A287" s="151">
        <v>19.5</v>
      </c>
      <c r="B287" s="257" t="s">
        <v>421</v>
      </c>
      <c r="C287" s="150"/>
      <c r="D287" s="151"/>
      <c r="E287" s="225"/>
      <c r="F287" s="225"/>
      <c r="G287" s="225"/>
      <c r="H287" s="291"/>
      <c r="I287" s="144"/>
    </row>
    <row r="288" spans="1:9" x14ac:dyDescent="0.25">
      <c r="A288" s="150"/>
      <c r="B288" s="254" t="s">
        <v>269</v>
      </c>
      <c r="C288" s="150"/>
      <c r="D288" s="151" t="s">
        <v>37</v>
      </c>
      <c r="E288" s="225" t="s">
        <v>58</v>
      </c>
      <c r="F288" s="225">
        <v>100</v>
      </c>
      <c r="G288" s="225">
        <v>125</v>
      </c>
      <c r="H288" s="291">
        <v>88</v>
      </c>
      <c r="I288" s="144"/>
    </row>
    <row r="289" spans="1:9" x14ac:dyDescent="0.25">
      <c r="A289" s="151"/>
      <c r="B289" s="254" t="s">
        <v>268</v>
      </c>
      <c r="C289" s="150"/>
      <c r="D289" s="151" t="s">
        <v>37</v>
      </c>
      <c r="E289" s="225" t="s">
        <v>58</v>
      </c>
      <c r="F289" s="225">
        <v>100</v>
      </c>
      <c r="G289" s="225">
        <v>118</v>
      </c>
      <c r="H289" s="291">
        <v>104</v>
      </c>
      <c r="I289" s="144"/>
    </row>
    <row r="290" spans="1:9" x14ac:dyDescent="0.25">
      <c r="A290" s="151">
        <v>19.600000000000001</v>
      </c>
      <c r="B290" s="259" t="s">
        <v>422</v>
      </c>
      <c r="C290" s="150"/>
      <c r="D290" s="151"/>
      <c r="E290" s="225"/>
      <c r="F290" s="225"/>
      <c r="G290" s="225"/>
      <c r="H290" s="291"/>
      <c r="I290" s="144"/>
    </row>
    <row r="291" spans="1:9" x14ac:dyDescent="0.25">
      <c r="A291" s="151"/>
      <c r="B291" s="254" t="s">
        <v>269</v>
      </c>
      <c r="C291" s="150"/>
      <c r="D291" s="151" t="s">
        <v>37</v>
      </c>
      <c r="E291" s="225" t="s">
        <v>58</v>
      </c>
      <c r="F291" s="225" t="s">
        <v>58</v>
      </c>
      <c r="G291" s="225">
        <v>60</v>
      </c>
      <c r="H291" s="291">
        <v>100</v>
      </c>
      <c r="I291" s="144"/>
    </row>
    <row r="292" spans="1:9" x14ac:dyDescent="0.25">
      <c r="A292" s="151"/>
      <c r="B292" s="254" t="s">
        <v>268</v>
      </c>
      <c r="C292" s="150"/>
      <c r="D292" s="151" t="s">
        <v>37</v>
      </c>
      <c r="E292" s="225" t="s">
        <v>58</v>
      </c>
      <c r="F292" s="225">
        <v>100</v>
      </c>
      <c r="G292" s="225">
        <v>68</v>
      </c>
      <c r="H292" s="291">
        <v>72</v>
      </c>
      <c r="I292" s="144"/>
    </row>
    <row r="293" spans="1:9" x14ac:dyDescent="0.25">
      <c r="A293" s="151"/>
      <c r="B293" s="152"/>
      <c r="C293" s="151"/>
      <c r="D293" s="151"/>
      <c r="E293" s="236"/>
      <c r="F293" s="236"/>
      <c r="G293" s="236"/>
      <c r="H293" s="236"/>
      <c r="I293" s="112"/>
    </row>
    <row r="294" spans="1:9" x14ac:dyDescent="0.25">
      <c r="A294" s="150">
        <v>20</v>
      </c>
      <c r="B294" s="255" t="s">
        <v>329</v>
      </c>
      <c r="C294" s="151"/>
      <c r="D294" s="151"/>
      <c r="E294" s="236"/>
      <c r="F294" s="236"/>
      <c r="G294" s="236"/>
      <c r="H294" s="236"/>
      <c r="I294" s="112" t="s">
        <v>54</v>
      </c>
    </row>
    <row r="295" spans="1:9" x14ac:dyDescent="0.25">
      <c r="A295" s="151"/>
      <c r="B295" s="254" t="s">
        <v>330</v>
      </c>
      <c r="C295" s="151"/>
      <c r="D295" s="151" t="s">
        <v>389</v>
      </c>
      <c r="E295" s="225" t="s">
        <v>58</v>
      </c>
      <c r="F295" s="226">
        <v>61.3</v>
      </c>
      <c r="G295" s="226">
        <v>13</v>
      </c>
      <c r="H295" s="226" t="s">
        <v>58</v>
      </c>
      <c r="I295" s="112"/>
    </row>
    <row r="296" spans="1:9" x14ac:dyDescent="0.25">
      <c r="A296" s="150"/>
      <c r="B296" s="254" t="s">
        <v>331</v>
      </c>
      <c r="C296" s="151"/>
      <c r="D296" s="151" t="s">
        <v>389</v>
      </c>
      <c r="E296" s="225" t="s">
        <v>58</v>
      </c>
      <c r="F296" s="226">
        <v>19.2</v>
      </c>
      <c r="G296" s="226">
        <v>12.9</v>
      </c>
      <c r="H296" s="226">
        <v>19.899999999999999</v>
      </c>
      <c r="I296" s="112"/>
    </row>
    <row r="297" spans="1:9" x14ac:dyDescent="0.25">
      <c r="A297" s="151"/>
      <c r="B297" s="254" t="s">
        <v>332</v>
      </c>
      <c r="C297" s="151"/>
      <c r="D297" s="151" t="s">
        <v>389</v>
      </c>
      <c r="E297" s="225" t="s">
        <v>58</v>
      </c>
      <c r="F297" s="225">
        <v>23</v>
      </c>
      <c r="G297" s="225">
        <v>16.100000000000001</v>
      </c>
      <c r="H297" s="225">
        <v>31.5</v>
      </c>
      <c r="I297" s="112"/>
    </row>
    <row r="298" spans="1:9" x14ac:dyDescent="0.25">
      <c r="A298" s="151"/>
      <c r="B298" s="254" t="s">
        <v>191</v>
      </c>
      <c r="C298" s="151"/>
      <c r="D298" s="151" t="s">
        <v>389</v>
      </c>
      <c r="E298" s="225" t="s">
        <v>58</v>
      </c>
      <c r="F298" s="225">
        <f>SUM(F295:F297)</f>
        <v>103.5</v>
      </c>
      <c r="G298" s="225">
        <v>43</v>
      </c>
      <c r="H298" s="225" t="s">
        <v>58</v>
      </c>
      <c r="I298" s="112"/>
    </row>
    <row r="299" spans="1:9" x14ac:dyDescent="0.25">
      <c r="A299" s="151"/>
      <c r="B299" s="217"/>
      <c r="C299" s="150"/>
      <c r="D299" s="151"/>
      <c r="E299" s="154"/>
      <c r="F299" s="154"/>
      <c r="G299" s="154"/>
      <c r="H299" s="154"/>
      <c r="I299" s="112"/>
    </row>
    <row r="300" spans="1:9" x14ac:dyDescent="0.25">
      <c r="A300" s="150">
        <v>21</v>
      </c>
      <c r="B300" s="255" t="s">
        <v>423</v>
      </c>
      <c r="C300" s="150"/>
      <c r="D300" s="151"/>
      <c r="E300" s="152"/>
      <c r="F300" s="152"/>
      <c r="G300" s="152"/>
      <c r="H300" s="152"/>
      <c r="I300" s="112" t="s">
        <v>54</v>
      </c>
    </row>
    <row r="301" spans="1:9" x14ac:dyDescent="0.25">
      <c r="A301" s="150"/>
      <c r="B301" s="254" t="s">
        <v>191</v>
      </c>
      <c r="C301" s="144"/>
      <c r="D301" s="151" t="s">
        <v>389</v>
      </c>
      <c r="E301" s="225" t="s">
        <v>58</v>
      </c>
      <c r="F301" s="225">
        <v>19315</v>
      </c>
      <c r="G301" s="225">
        <v>271</v>
      </c>
      <c r="H301" s="225">
        <v>270</v>
      </c>
      <c r="I301" s="112"/>
    </row>
    <row r="302" spans="1:9" x14ac:dyDescent="0.25">
      <c r="A302" s="151"/>
      <c r="B302" s="199"/>
      <c r="C302" s="150"/>
      <c r="D302" s="151"/>
      <c r="E302" s="154"/>
      <c r="F302" s="154"/>
      <c r="G302" s="154"/>
      <c r="H302" s="154"/>
      <c r="I302" s="112"/>
    </row>
    <row r="303" spans="1:9" ht="24" x14ac:dyDescent="0.25">
      <c r="A303" s="150">
        <v>22</v>
      </c>
      <c r="B303" s="255" t="s">
        <v>333</v>
      </c>
      <c r="C303" s="150"/>
      <c r="D303" s="151"/>
      <c r="E303" s="154"/>
      <c r="F303" s="154"/>
      <c r="G303" s="154"/>
      <c r="H303" s="154"/>
      <c r="I303" s="112" t="s">
        <v>180</v>
      </c>
    </row>
    <row r="304" spans="1:9" x14ac:dyDescent="0.25">
      <c r="A304" s="150"/>
      <c r="B304" s="254" t="s">
        <v>191</v>
      </c>
      <c r="C304" s="150"/>
      <c r="D304" s="151" t="s">
        <v>37</v>
      </c>
      <c r="E304" s="263" t="s">
        <v>58</v>
      </c>
      <c r="F304" s="263">
        <v>34</v>
      </c>
      <c r="G304" s="263">
        <v>34.5</v>
      </c>
      <c r="H304" s="263">
        <v>59.6</v>
      </c>
      <c r="I304" s="112"/>
    </row>
    <row r="305" spans="1:9" x14ac:dyDescent="0.25">
      <c r="A305" s="150"/>
      <c r="B305" s="254" t="s">
        <v>269</v>
      </c>
      <c r="C305" s="150"/>
      <c r="D305" s="151" t="s">
        <v>37</v>
      </c>
      <c r="E305" s="263" t="s">
        <v>58</v>
      </c>
      <c r="F305" s="263">
        <v>50.1</v>
      </c>
      <c r="G305" s="263">
        <v>50.6</v>
      </c>
      <c r="H305" s="263">
        <v>57.5</v>
      </c>
      <c r="I305" s="112"/>
    </row>
    <row r="306" spans="1:9" x14ac:dyDescent="0.25">
      <c r="A306" s="150"/>
      <c r="B306" s="254" t="s">
        <v>268</v>
      </c>
      <c r="C306" s="150"/>
      <c r="D306" s="151" t="s">
        <v>37</v>
      </c>
      <c r="E306" s="263" t="s">
        <v>58</v>
      </c>
      <c r="F306" s="263">
        <v>28</v>
      </c>
      <c r="G306" s="263">
        <v>31.1</v>
      </c>
      <c r="H306" s="263">
        <v>69.3</v>
      </c>
      <c r="I306" s="112"/>
    </row>
    <row r="307" spans="1:9" x14ac:dyDescent="0.25">
      <c r="A307" s="150"/>
      <c r="B307" s="216"/>
      <c r="C307" s="150"/>
      <c r="D307" s="151"/>
      <c r="E307" s="263"/>
      <c r="F307" s="263"/>
      <c r="G307" s="263"/>
      <c r="H307" s="263"/>
      <c r="I307" s="144"/>
    </row>
    <row r="308" spans="1:9" x14ac:dyDescent="0.25">
      <c r="A308" s="150">
        <v>23</v>
      </c>
      <c r="B308" s="255" t="s">
        <v>310</v>
      </c>
      <c r="C308" s="150"/>
      <c r="D308" s="151"/>
      <c r="E308" s="263"/>
      <c r="F308" s="263"/>
      <c r="G308" s="263"/>
      <c r="H308" s="263"/>
      <c r="I308" s="144"/>
    </row>
    <row r="309" spans="1:9" x14ac:dyDescent="0.25">
      <c r="A309" s="151"/>
      <c r="B309" s="256" t="s">
        <v>311</v>
      </c>
      <c r="C309" s="150"/>
      <c r="D309" s="151" t="s">
        <v>37</v>
      </c>
      <c r="E309" s="225">
        <v>83</v>
      </c>
      <c r="F309" s="225">
        <v>76</v>
      </c>
      <c r="G309" s="225">
        <v>68</v>
      </c>
      <c r="H309" s="291">
        <v>74</v>
      </c>
      <c r="I309" s="144"/>
    </row>
    <row r="310" spans="1:9" x14ac:dyDescent="0.25">
      <c r="A310" s="150"/>
      <c r="B310" s="216"/>
      <c r="C310" s="150"/>
      <c r="D310" s="151"/>
      <c r="E310" s="151"/>
      <c r="F310" s="151"/>
      <c r="G310" s="151"/>
      <c r="H310" s="152"/>
      <c r="I310" s="144"/>
    </row>
    <row r="311" spans="1:9" ht="18.75" x14ac:dyDescent="0.25">
      <c r="A311" s="146"/>
      <c r="B311" s="147" t="s">
        <v>309</v>
      </c>
      <c r="C311" s="148"/>
      <c r="D311" s="149"/>
      <c r="E311" s="148"/>
      <c r="F311" s="148"/>
      <c r="G311" s="148"/>
      <c r="H311" s="148"/>
      <c r="I311" s="148"/>
    </row>
    <row r="312" spans="1:9" x14ac:dyDescent="0.25">
      <c r="A312" s="150">
        <v>24</v>
      </c>
      <c r="B312" s="258" t="s">
        <v>304</v>
      </c>
      <c r="C312" s="144"/>
      <c r="D312" s="144"/>
      <c r="E312" s="144"/>
      <c r="F312" s="144"/>
      <c r="G312" s="144"/>
      <c r="H312" s="199"/>
      <c r="I312" s="144"/>
    </row>
    <row r="313" spans="1:9" x14ac:dyDescent="0.25">
      <c r="A313" s="151"/>
      <c r="B313" s="259" t="s">
        <v>256</v>
      </c>
      <c r="C313" s="144"/>
      <c r="D313" s="151" t="s">
        <v>253</v>
      </c>
      <c r="E313" s="225">
        <v>37</v>
      </c>
      <c r="F313" s="225" t="s">
        <v>58</v>
      </c>
      <c r="G313" s="248" t="s">
        <v>58</v>
      </c>
      <c r="H313" s="296" t="s">
        <v>58</v>
      </c>
      <c r="I313" s="144"/>
    </row>
    <row r="314" spans="1:9" x14ac:dyDescent="0.25">
      <c r="A314" s="151"/>
      <c r="B314" s="259" t="s">
        <v>260</v>
      </c>
      <c r="C314" s="144"/>
      <c r="D314" s="151" t="s">
        <v>253</v>
      </c>
      <c r="E314" s="225">
        <v>592</v>
      </c>
      <c r="F314" s="225" t="s">
        <v>58</v>
      </c>
      <c r="G314" s="248" t="s">
        <v>58</v>
      </c>
      <c r="H314" s="296" t="s">
        <v>58</v>
      </c>
      <c r="I314" s="144"/>
    </row>
    <row r="315" spans="1:9" x14ac:dyDescent="0.25">
      <c r="A315" s="151"/>
      <c r="B315" s="259" t="s">
        <v>259</v>
      </c>
      <c r="C315" s="144"/>
      <c r="D315" s="151" t="s">
        <v>253</v>
      </c>
      <c r="E315" s="225">
        <v>137</v>
      </c>
      <c r="F315" s="225" t="s">
        <v>58</v>
      </c>
      <c r="G315" s="248" t="s">
        <v>58</v>
      </c>
      <c r="H315" s="296" t="s">
        <v>58</v>
      </c>
      <c r="I315" s="144"/>
    </row>
    <row r="316" spans="1:9" x14ac:dyDescent="0.25">
      <c r="A316" s="151"/>
      <c r="B316" s="259" t="s">
        <v>261</v>
      </c>
      <c r="C316" s="144"/>
      <c r="D316" s="151" t="s">
        <v>253</v>
      </c>
      <c r="E316" s="225">
        <v>43</v>
      </c>
      <c r="F316" s="225" t="s">
        <v>58</v>
      </c>
      <c r="G316" s="248" t="s">
        <v>58</v>
      </c>
      <c r="H316" s="296" t="s">
        <v>58</v>
      </c>
      <c r="I316" s="144"/>
    </row>
    <row r="317" spans="1:9" x14ac:dyDescent="0.25">
      <c r="A317" s="151"/>
      <c r="B317" s="259" t="s">
        <v>305</v>
      </c>
      <c r="C317" s="144"/>
      <c r="D317" s="151" t="s">
        <v>253</v>
      </c>
      <c r="E317" s="225">
        <v>172</v>
      </c>
      <c r="F317" s="225" t="s">
        <v>58</v>
      </c>
      <c r="G317" s="248" t="s">
        <v>58</v>
      </c>
      <c r="H317" s="296" t="s">
        <v>58</v>
      </c>
      <c r="I317" s="144"/>
    </row>
    <row r="318" spans="1:9" x14ac:dyDescent="0.25">
      <c r="A318" s="151"/>
      <c r="B318" s="259" t="s">
        <v>306</v>
      </c>
      <c r="C318" s="144"/>
      <c r="D318" s="151" t="s">
        <v>253</v>
      </c>
      <c r="E318" s="225">
        <v>219</v>
      </c>
      <c r="F318" s="225" t="s">
        <v>58</v>
      </c>
      <c r="G318" s="248" t="s">
        <v>58</v>
      </c>
      <c r="H318" s="296" t="s">
        <v>58</v>
      </c>
      <c r="I318" s="144"/>
    </row>
    <row r="319" spans="1:9" x14ac:dyDescent="0.25">
      <c r="A319" s="151"/>
      <c r="B319" s="260" t="s">
        <v>291</v>
      </c>
      <c r="C319" s="144"/>
      <c r="D319" s="151" t="s">
        <v>253</v>
      </c>
      <c r="E319" s="225">
        <v>21</v>
      </c>
      <c r="F319" s="225" t="s">
        <v>58</v>
      </c>
      <c r="G319" s="248" t="s">
        <v>58</v>
      </c>
      <c r="H319" s="296" t="s">
        <v>58</v>
      </c>
      <c r="I319" s="144"/>
    </row>
    <row r="320" spans="1:9" x14ac:dyDescent="0.25">
      <c r="A320" s="151"/>
      <c r="B320" s="259" t="s">
        <v>307</v>
      </c>
      <c r="C320" s="144"/>
      <c r="D320" s="151" t="s">
        <v>253</v>
      </c>
      <c r="E320" s="225">
        <v>4</v>
      </c>
      <c r="F320" s="225" t="s">
        <v>58</v>
      </c>
      <c r="G320" s="248" t="s">
        <v>58</v>
      </c>
      <c r="H320" s="296" t="s">
        <v>58</v>
      </c>
      <c r="I320" s="144"/>
    </row>
    <row r="321" spans="1:9" x14ac:dyDescent="0.25">
      <c r="A321" s="151"/>
      <c r="B321" s="259" t="s">
        <v>308</v>
      </c>
      <c r="C321" s="144"/>
      <c r="D321" s="151" t="s">
        <v>253</v>
      </c>
      <c r="E321" s="225">
        <v>3</v>
      </c>
      <c r="F321" s="225" t="s">
        <v>58</v>
      </c>
      <c r="G321" s="248" t="s">
        <v>58</v>
      </c>
      <c r="H321" s="296" t="s">
        <v>58</v>
      </c>
      <c r="I321" s="144"/>
    </row>
    <row r="322" spans="1:9" x14ac:dyDescent="0.25">
      <c r="A322" s="151"/>
      <c r="B322" s="199"/>
      <c r="C322" s="144"/>
      <c r="D322" s="151"/>
      <c r="E322" s="151"/>
      <c r="F322" s="151"/>
      <c r="G322" s="151"/>
      <c r="H322" s="152"/>
      <c r="I322" s="144"/>
    </row>
    <row r="323" spans="1:9" x14ac:dyDescent="0.25">
      <c r="A323" s="150">
        <v>25</v>
      </c>
      <c r="B323" s="255" t="s">
        <v>302</v>
      </c>
      <c r="C323" s="144"/>
      <c r="D323" s="151"/>
      <c r="E323" s="151"/>
      <c r="F323" s="151"/>
      <c r="G323" s="263"/>
      <c r="H323" s="263"/>
      <c r="I323" s="112" t="s">
        <v>182</v>
      </c>
    </row>
    <row r="324" spans="1:9" x14ac:dyDescent="0.25">
      <c r="A324" s="151"/>
      <c r="B324" s="257" t="s">
        <v>303</v>
      </c>
      <c r="C324" s="144"/>
      <c r="D324" s="151"/>
      <c r="E324" s="151"/>
      <c r="F324" s="151"/>
      <c r="G324" s="263"/>
      <c r="H324" s="263"/>
      <c r="I324" s="144"/>
    </row>
    <row r="325" spans="1:9" x14ac:dyDescent="0.25">
      <c r="A325" s="151"/>
      <c r="B325" s="254" t="s">
        <v>191</v>
      </c>
      <c r="C325" s="144"/>
      <c r="D325" s="151" t="s">
        <v>253</v>
      </c>
      <c r="E325" s="112" t="s">
        <v>58</v>
      </c>
      <c r="F325" s="225">
        <v>12710</v>
      </c>
      <c r="G325" s="225">
        <v>12800</v>
      </c>
      <c r="H325" s="291">
        <v>12996</v>
      </c>
      <c r="I325" s="144"/>
    </row>
    <row r="326" spans="1:9" x14ac:dyDescent="0.25">
      <c r="A326" s="151"/>
      <c r="B326" s="254" t="s">
        <v>301</v>
      </c>
      <c r="C326" s="144"/>
      <c r="D326" s="151" t="s">
        <v>37</v>
      </c>
      <c r="E326" s="112" t="s">
        <v>58</v>
      </c>
      <c r="F326" s="225">
        <v>100</v>
      </c>
      <c r="G326" s="225">
        <v>100</v>
      </c>
      <c r="H326" s="291">
        <v>100</v>
      </c>
      <c r="I326" s="144"/>
    </row>
    <row r="327" spans="1:9" ht="24" x14ac:dyDescent="0.25">
      <c r="A327" s="151"/>
      <c r="B327" s="257" t="s">
        <v>424</v>
      </c>
      <c r="C327" s="144"/>
      <c r="D327" s="151"/>
      <c r="E327" s="151"/>
      <c r="F327" s="225"/>
      <c r="G327" s="225"/>
      <c r="H327" s="291"/>
      <c r="I327" s="144"/>
    </row>
    <row r="328" spans="1:9" x14ac:dyDescent="0.25">
      <c r="A328" s="151"/>
      <c r="B328" s="254" t="s">
        <v>191</v>
      </c>
      <c r="C328" s="144"/>
      <c r="D328" s="151" t="s">
        <v>253</v>
      </c>
      <c r="E328" s="151" t="s">
        <v>58</v>
      </c>
      <c r="F328" s="225">
        <v>3459</v>
      </c>
      <c r="G328" s="225">
        <v>12604</v>
      </c>
      <c r="H328" s="291">
        <v>12996</v>
      </c>
      <c r="I328" s="144"/>
    </row>
    <row r="329" spans="1:9" x14ac:dyDescent="0.25">
      <c r="A329" s="151"/>
      <c r="B329" s="254" t="s">
        <v>301</v>
      </c>
      <c r="C329" s="144"/>
      <c r="D329" s="151" t="s">
        <v>37</v>
      </c>
      <c r="E329" s="151" t="s">
        <v>58</v>
      </c>
      <c r="F329" s="225">
        <v>27</v>
      </c>
      <c r="G329" s="225">
        <v>98</v>
      </c>
      <c r="H329" s="291">
        <v>100</v>
      </c>
      <c r="I329" s="144"/>
    </row>
    <row r="330" spans="1:9" x14ac:dyDescent="0.25">
      <c r="A330" s="151"/>
      <c r="B330" s="199"/>
      <c r="C330" s="144"/>
      <c r="D330" s="151"/>
      <c r="E330" s="151"/>
      <c r="F330" s="151"/>
      <c r="G330" s="263"/>
      <c r="H330" s="263"/>
      <c r="I330" s="144"/>
    </row>
    <row r="331" spans="1:9" ht="24" x14ac:dyDescent="0.25">
      <c r="A331" s="150">
        <v>26</v>
      </c>
      <c r="B331" s="255" t="s">
        <v>425</v>
      </c>
      <c r="C331" s="144"/>
      <c r="D331" s="151"/>
      <c r="E331" s="151"/>
      <c r="F331" s="151"/>
      <c r="G331" s="263"/>
      <c r="H331" s="263"/>
      <c r="I331" s="112" t="s">
        <v>182</v>
      </c>
    </row>
    <row r="332" spans="1:9" ht="24" x14ac:dyDescent="0.25">
      <c r="A332" s="151"/>
      <c r="B332" s="257" t="s">
        <v>426</v>
      </c>
      <c r="C332" s="144"/>
      <c r="D332" s="151"/>
      <c r="E332" s="225"/>
      <c r="F332" s="225"/>
      <c r="G332" s="225"/>
      <c r="H332" s="291"/>
      <c r="I332" s="144"/>
    </row>
    <row r="333" spans="1:9" x14ac:dyDescent="0.25">
      <c r="A333" s="151"/>
      <c r="B333" s="254" t="s">
        <v>191</v>
      </c>
      <c r="C333" s="144"/>
      <c r="D333" s="151" t="s">
        <v>253</v>
      </c>
      <c r="E333" s="225">
        <v>245</v>
      </c>
      <c r="F333" s="225">
        <v>232</v>
      </c>
      <c r="G333" s="225">
        <v>314</v>
      </c>
      <c r="H333" s="291">
        <v>417</v>
      </c>
      <c r="I333" s="144"/>
    </row>
    <row r="334" spans="1:9" x14ac:dyDescent="0.25">
      <c r="A334" s="151"/>
      <c r="B334" s="254" t="s">
        <v>301</v>
      </c>
      <c r="C334" s="144"/>
      <c r="D334" s="151" t="s">
        <v>37</v>
      </c>
      <c r="E334" s="225">
        <v>100</v>
      </c>
      <c r="F334" s="225">
        <v>100</v>
      </c>
      <c r="G334" s="225">
        <v>100</v>
      </c>
      <c r="H334" s="291">
        <v>100</v>
      </c>
      <c r="I334" s="144"/>
    </row>
    <row r="335" spans="1:9" ht="36" x14ac:dyDescent="0.25">
      <c r="A335" s="151"/>
      <c r="B335" s="257" t="s">
        <v>427</v>
      </c>
      <c r="C335" s="201"/>
      <c r="D335" s="201"/>
      <c r="E335" s="225"/>
      <c r="F335" s="225"/>
      <c r="G335" s="225"/>
      <c r="H335" s="291"/>
      <c r="I335" s="144"/>
    </row>
    <row r="336" spans="1:9" ht="14.45" customHeight="1" x14ac:dyDescent="0.25">
      <c r="A336" s="151"/>
      <c r="B336" s="254" t="s">
        <v>191</v>
      </c>
      <c r="C336" s="144"/>
      <c r="D336" s="151" t="s">
        <v>253</v>
      </c>
      <c r="E336" s="225">
        <v>245</v>
      </c>
      <c r="F336" s="225">
        <v>232</v>
      </c>
      <c r="G336" s="225">
        <v>314</v>
      </c>
      <c r="H336" s="291">
        <v>417</v>
      </c>
      <c r="I336" s="144"/>
    </row>
    <row r="337" spans="1:9" x14ac:dyDescent="0.25">
      <c r="A337" s="151"/>
      <c r="B337" s="254" t="s">
        <v>301</v>
      </c>
      <c r="C337" s="144"/>
      <c r="D337" s="151" t="s">
        <v>37</v>
      </c>
      <c r="E337" s="225">
        <v>100</v>
      </c>
      <c r="F337" s="225">
        <v>100</v>
      </c>
      <c r="G337" s="225">
        <v>100</v>
      </c>
      <c r="H337" s="291">
        <v>100</v>
      </c>
      <c r="I337" s="144"/>
    </row>
    <row r="338" spans="1:9" x14ac:dyDescent="0.25">
      <c r="A338" s="144"/>
      <c r="B338" s="199"/>
      <c r="C338" s="144"/>
      <c r="D338" s="144"/>
      <c r="E338" s="144"/>
      <c r="F338" s="144"/>
      <c r="G338" s="254"/>
      <c r="H338" s="254"/>
      <c r="I338" s="144"/>
    </row>
    <row r="339" spans="1:9" x14ac:dyDescent="0.25">
      <c r="A339" s="150">
        <v>27</v>
      </c>
      <c r="B339" s="253" t="s">
        <v>292</v>
      </c>
      <c r="C339" s="144"/>
      <c r="D339" s="151" t="s">
        <v>391</v>
      </c>
      <c r="E339" s="144"/>
      <c r="F339" s="144"/>
      <c r="G339" s="254"/>
      <c r="H339" s="254"/>
      <c r="I339" s="112" t="s">
        <v>181</v>
      </c>
    </row>
    <row r="340" spans="1:9" x14ac:dyDescent="0.25">
      <c r="A340" s="151"/>
      <c r="B340" s="256" t="s">
        <v>293</v>
      </c>
      <c r="C340" s="144"/>
      <c r="D340" s="151" t="s">
        <v>37</v>
      </c>
      <c r="E340" s="225">
        <v>1</v>
      </c>
      <c r="F340" s="225">
        <v>0</v>
      </c>
      <c r="G340" s="225">
        <v>1</v>
      </c>
      <c r="H340" s="291">
        <v>0</v>
      </c>
      <c r="I340" s="144"/>
    </row>
    <row r="341" spans="1:9" x14ac:dyDescent="0.25">
      <c r="A341" s="151"/>
      <c r="B341" s="256" t="s">
        <v>294</v>
      </c>
      <c r="C341" s="144"/>
      <c r="D341" s="151" t="s">
        <v>391</v>
      </c>
      <c r="E341" s="297">
        <v>0.05</v>
      </c>
      <c r="F341" s="225">
        <v>0</v>
      </c>
      <c r="G341" s="297">
        <v>0.04</v>
      </c>
      <c r="H341" s="291">
        <v>0</v>
      </c>
      <c r="I341" s="144"/>
    </row>
    <row r="342" spans="1:9" x14ac:dyDescent="0.25">
      <c r="A342" s="151"/>
      <c r="B342" s="256" t="s">
        <v>295</v>
      </c>
      <c r="C342" s="144"/>
      <c r="D342" s="151" t="s">
        <v>37</v>
      </c>
      <c r="E342" s="225">
        <v>3</v>
      </c>
      <c r="F342" s="225">
        <v>5</v>
      </c>
      <c r="G342" s="225">
        <v>2</v>
      </c>
      <c r="H342" s="291">
        <v>2</v>
      </c>
      <c r="I342" s="144"/>
    </row>
    <row r="343" spans="1:9" x14ac:dyDescent="0.25">
      <c r="A343" s="151"/>
      <c r="B343" s="256" t="s">
        <v>296</v>
      </c>
      <c r="C343" s="144"/>
      <c r="D343" s="151" t="s">
        <v>391</v>
      </c>
      <c r="E343" s="297">
        <v>0.18</v>
      </c>
      <c r="F343" s="297">
        <v>0.20751333574076472</v>
      </c>
      <c r="G343" s="297">
        <v>0.08</v>
      </c>
      <c r="H343" s="298">
        <v>0.08</v>
      </c>
      <c r="I343" s="144"/>
    </row>
    <row r="344" spans="1:9" x14ac:dyDescent="0.25">
      <c r="A344" s="151"/>
      <c r="B344" s="256" t="s">
        <v>297</v>
      </c>
      <c r="C344" s="144"/>
      <c r="D344" s="151" t="s">
        <v>37</v>
      </c>
      <c r="E344" s="225">
        <v>4</v>
      </c>
      <c r="F344" s="225">
        <v>7</v>
      </c>
      <c r="G344" s="225">
        <v>3</v>
      </c>
      <c r="H344" s="291">
        <v>2</v>
      </c>
      <c r="I344" s="144"/>
    </row>
    <row r="345" spans="1:9" x14ac:dyDescent="0.25">
      <c r="A345" s="151"/>
      <c r="B345" s="256" t="s">
        <v>298</v>
      </c>
      <c r="C345" s="144"/>
      <c r="D345" s="263" t="s">
        <v>428</v>
      </c>
      <c r="E345" s="297">
        <v>0.18</v>
      </c>
      <c r="F345" s="297">
        <v>0.2893064563777939</v>
      </c>
      <c r="G345" s="297">
        <v>0.12</v>
      </c>
      <c r="H345" s="298">
        <v>0.08</v>
      </c>
      <c r="I345" s="144"/>
    </row>
    <row r="346" spans="1:9" x14ac:dyDescent="0.25">
      <c r="A346" s="151"/>
      <c r="B346" s="256" t="s">
        <v>299</v>
      </c>
      <c r="C346" s="144"/>
      <c r="D346" s="151"/>
      <c r="E346" s="225">
        <v>22154349</v>
      </c>
      <c r="F346" s="225">
        <v>24195796</v>
      </c>
      <c r="G346" s="225">
        <v>24801359</v>
      </c>
      <c r="H346" s="291">
        <v>25503283</v>
      </c>
      <c r="I346" s="144"/>
    </row>
    <row r="347" spans="1:9" x14ac:dyDescent="0.25">
      <c r="A347" s="151"/>
      <c r="B347" s="208"/>
      <c r="C347" s="208"/>
      <c r="D347" s="208"/>
      <c r="E347" s="208"/>
      <c r="F347" s="208"/>
      <c r="G347" s="208"/>
      <c r="H347" s="208"/>
      <c r="I347" s="144"/>
    </row>
    <row r="348" spans="1:9" ht="24" x14ac:dyDescent="0.25">
      <c r="A348" s="150">
        <v>28</v>
      </c>
      <c r="B348" s="255" t="s">
        <v>300</v>
      </c>
      <c r="C348" s="144"/>
      <c r="D348" s="151"/>
      <c r="E348" s="144"/>
      <c r="F348" s="144"/>
      <c r="G348" s="144"/>
      <c r="H348" s="199"/>
      <c r="I348" s="112" t="s">
        <v>181</v>
      </c>
    </row>
    <row r="349" spans="1:9" x14ac:dyDescent="0.25">
      <c r="A349" s="151"/>
      <c r="B349" s="256" t="s">
        <v>293</v>
      </c>
      <c r="C349" s="144"/>
      <c r="D349" s="151" t="s">
        <v>30</v>
      </c>
      <c r="E349" s="225" t="s">
        <v>58</v>
      </c>
      <c r="F349" s="225">
        <v>7</v>
      </c>
      <c r="G349" s="225">
        <v>3</v>
      </c>
      <c r="H349" s="291">
        <v>2</v>
      </c>
      <c r="I349" s="144"/>
    </row>
    <row r="350" spans="1:9" x14ac:dyDescent="0.25">
      <c r="A350" s="151"/>
      <c r="B350" s="256" t="s">
        <v>294</v>
      </c>
      <c r="C350" s="144"/>
      <c r="D350" s="151" t="s">
        <v>37</v>
      </c>
      <c r="E350" s="225" t="s">
        <v>58</v>
      </c>
      <c r="F350" s="297">
        <v>0.28999999999999998</v>
      </c>
      <c r="G350" s="297">
        <v>0.12</v>
      </c>
      <c r="H350" s="298">
        <v>0.08</v>
      </c>
      <c r="I350" s="144"/>
    </row>
    <row r="351" spans="1:9" x14ac:dyDescent="0.25">
      <c r="A351" s="151"/>
      <c r="B351" s="256" t="s">
        <v>295</v>
      </c>
      <c r="C351" s="144"/>
      <c r="D351" s="151" t="s">
        <v>30</v>
      </c>
      <c r="E351" s="225" t="s">
        <v>58</v>
      </c>
      <c r="F351" s="225">
        <v>7</v>
      </c>
      <c r="G351" s="225">
        <v>3</v>
      </c>
      <c r="H351" s="291">
        <v>2</v>
      </c>
      <c r="I351" s="144"/>
    </row>
    <row r="352" spans="1:9" x14ac:dyDescent="0.25">
      <c r="A352" s="151"/>
      <c r="B352" s="256" t="s">
        <v>296</v>
      </c>
      <c r="C352" s="144"/>
      <c r="D352" s="151" t="s">
        <v>37</v>
      </c>
      <c r="E352" s="225" t="s">
        <v>58</v>
      </c>
      <c r="F352" s="225">
        <v>0</v>
      </c>
      <c r="G352" s="225">
        <v>1</v>
      </c>
      <c r="H352" s="291">
        <v>0</v>
      </c>
      <c r="I352" s="144"/>
    </row>
    <row r="353" spans="1:9" x14ac:dyDescent="0.25">
      <c r="A353" s="151"/>
      <c r="B353" s="256" t="s">
        <v>297</v>
      </c>
      <c r="C353" s="144"/>
      <c r="D353" s="151" t="s">
        <v>30</v>
      </c>
      <c r="E353" s="225" t="s">
        <v>58</v>
      </c>
      <c r="F353" s="225">
        <v>5</v>
      </c>
      <c r="G353" s="225">
        <v>2</v>
      </c>
      <c r="H353" s="291">
        <v>2</v>
      </c>
      <c r="I353" s="144"/>
    </row>
    <row r="354" spans="1:9" x14ac:dyDescent="0.25">
      <c r="A354" s="151"/>
      <c r="B354" s="256" t="s">
        <v>298</v>
      </c>
      <c r="C354" s="144"/>
      <c r="D354" s="151" t="s">
        <v>37</v>
      </c>
      <c r="E354" s="225" t="s">
        <v>58</v>
      </c>
      <c r="F354" s="297">
        <v>0.21</v>
      </c>
      <c r="G354" s="297">
        <v>0.08</v>
      </c>
      <c r="H354" s="298">
        <v>0.08</v>
      </c>
      <c r="I354" s="144"/>
    </row>
    <row r="355" spans="1:9" x14ac:dyDescent="0.25">
      <c r="A355" s="151"/>
      <c r="B355" s="256" t="s">
        <v>299</v>
      </c>
      <c r="C355" s="144"/>
      <c r="D355" s="263" t="s">
        <v>390</v>
      </c>
      <c r="E355" s="299">
        <v>4.3</v>
      </c>
      <c r="F355" s="226">
        <v>22.2</v>
      </c>
      <c r="G355" s="226">
        <v>24.8</v>
      </c>
      <c r="H355" s="294">
        <v>25.5</v>
      </c>
      <c r="I355" s="144"/>
    </row>
    <row r="356" spans="1:9" x14ac:dyDescent="0.25">
      <c r="A356" s="144"/>
      <c r="B356" s="216"/>
      <c r="C356" s="144"/>
      <c r="D356" s="151"/>
      <c r="E356" s="144"/>
      <c r="F356" s="144"/>
      <c r="G356" s="144"/>
      <c r="H356" s="199"/>
      <c r="I356" s="112"/>
    </row>
    <row r="357" spans="1:9" ht="24" x14ac:dyDescent="0.25">
      <c r="A357" s="150">
        <v>29</v>
      </c>
      <c r="B357" s="255" t="s">
        <v>287</v>
      </c>
      <c r="C357" s="144"/>
      <c r="D357" s="151"/>
      <c r="E357" s="144"/>
      <c r="F357" s="144"/>
      <c r="G357" s="144"/>
      <c r="H357" s="199"/>
      <c r="I357" s="112" t="s">
        <v>106</v>
      </c>
    </row>
    <row r="358" spans="1:9" x14ac:dyDescent="0.25">
      <c r="A358" s="144"/>
      <c r="B358" s="254" t="s">
        <v>191</v>
      </c>
      <c r="C358" s="144"/>
      <c r="D358" s="151" t="s">
        <v>389</v>
      </c>
      <c r="E358" s="225">
        <v>18256.599999999999</v>
      </c>
      <c r="F358" s="225">
        <v>19315</v>
      </c>
      <c r="G358" s="225">
        <v>271</v>
      </c>
      <c r="H358" s="291">
        <v>270</v>
      </c>
      <c r="I358" s="144"/>
    </row>
    <row r="359" spans="1:9" x14ac:dyDescent="0.25">
      <c r="A359" s="144"/>
      <c r="B359" s="254"/>
      <c r="C359" s="144"/>
      <c r="D359" s="151"/>
      <c r="E359" s="223"/>
      <c r="F359" s="223"/>
      <c r="G359" s="223"/>
      <c r="H359" s="223"/>
      <c r="I359" s="144"/>
    </row>
    <row r="360" spans="1:9" x14ac:dyDescent="0.25">
      <c r="A360" s="150">
        <v>30</v>
      </c>
      <c r="B360" s="255" t="s">
        <v>288</v>
      </c>
      <c r="C360" s="144"/>
      <c r="D360" s="151"/>
      <c r="E360" s="223"/>
      <c r="F360" s="223"/>
      <c r="G360" s="223"/>
      <c r="H360" s="223"/>
      <c r="I360" s="112" t="s">
        <v>106</v>
      </c>
    </row>
    <row r="361" spans="1:9" x14ac:dyDescent="0.25">
      <c r="A361" s="144"/>
      <c r="B361" s="254" t="s">
        <v>191</v>
      </c>
      <c r="C361" s="144"/>
      <c r="D361" s="151" t="s">
        <v>389</v>
      </c>
      <c r="E361" s="225">
        <v>11473</v>
      </c>
      <c r="F361" s="225">
        <v>13325</v>
      </c>
      <c r="G361" s="225">
        <v>13514</v>
      </c>
      <c r="H361" s="291">
        <v>12996</v>
      </c>
      <c r="I361" s="144"/>
    </row>
    <row r="362" spans="1:9" x14ac:dyDescent="0.25">
      <c r="A362" s="144"/>
      <c r="B362" s="254"/>
      <c r="C362" s="144"/>
      <c r="D362" s="151"/>
      <c r="E362" s="223"/>
      <c r="F362" s="223"/>
      <c r="G362" s="223"/>
      <c r="H362" s="223"/>
      <c r="I362" s="144"/>
    </row>
    <row r="363" spans="1:9" ht="24" x14ac:dyDescent="0.25">
      <c r="A363" s="150">
        <v>31</v>
      </c>
      <c r="B363" s="255" t="s">
        <v>289</v>
      </c>
      <c r="C363" s="144"/>
      <c r="D363" s="151"/>
      <c r="E363" s="223"/>
      <c r="F363" s="223"/>
      <c r="G363" s="223"/>
      <c r="H363" s="223"/>
      <c r="I363" s="112" t="s">
        <v>106</v>
      </c>
    </row>
    <row r="364" spans="1:9" x14ac:dyDescent="0.25">
      <c r="A364" s="144"/>
      <c r="B364" s="254" t="s">
        <v>191</v>
      </c>
      <c r="C364" s="144"/>
      <c r="D364" s="151" t="s">
        <v>389</v>
      </c>
      <c r="E364" s="225">
        <v>25846</v>
      </c>
      <c r="F364" s="225">
        <v>25370</v>
      </c>
      <c r="G364" s="225">
        <v>136</v>
      </c>
      <c r="H364" s="291">
        <v>140</v>
      </c>
      <c r="I364" s="144"/>
    </row>
    <row r="365" spans="1:9" x14ac:dyDescent="0.25">
      <c r="A365" s="144"/>
      <c r="B365" s="254"/>
      <c r="C365" s="144"/>
      <c r="D365" s="151"/>
      <c r="E365" s="223"/>
      <c r="F365" s="223"/>
      <c r="G365" s="223"/>
      <c r="H365" s="223"/>
      <c r="I365" s="144"/>
    </row>
    <row r="366" spans="1:9" x14ac:dyDescent="0.25">
      <c r="A366" s="150">
        <v>32</v>
      </c>
      <c r="B366" s="255" t="s">
        <v>290</v>
      </c>
      <c r="C366" s="144"/>
      <c r="D366" s="151"/>
      <c r="E366" s="223"/>
      <c r="F366" s="223"/>
      <c r="G366" s="223"/>
      <c r="H366" s="223"/>
      <c r="I366" s="112" t="s">
        <v>106</v>
      </c>
    </row>
    <row r="367" spans="1:9" x14ac:dyDescent="0.25">
      <c r="A367" s="144"/>
      <c r="B367" s="254" t="s">
        <v>191</v>
      </c>
      <c r="C367" s="144"/>
      <c r="D367" s="151" t="s">
        <v>389</v>
      </c>
      <c r="E367" s="225">
        <v>1442</v>
      </c>
      <c r="F367" s="225">
        <v>1373</v>
      </c>
      <c r="G367" s="225">
        <v>2492</v>
      </c>
      <c r="H367" s="291">
        <v>2501</v>
      </c>
      <c r="I367" s="144"/>
    </row>
    <row r="368" spans="1:9" x14ac:dyDescent="0.25">
      <c r="A368" s="209"/>
      <c r="B368" s="210"/>
      <c r="C368" s="209"/>
      <c r="D368" s="195"/>
      <c r="H368" s="209"/>
      <c r="I368" s="209"/>
    </row>
    <row r="369" spans="1:9" s="202" customFormat="1" x14ac:dyDescent="0.25">
      <c r="A369" s="210"/>
      <c r="B369" s="210"/>
      <c r="C369" s="210"/>
      <c r="D369" s="211"/>
      <c r="H369" s="210"/>
      <c r="I369" s="210"/>
    </row>
    <row r="370" spans="1:9" s="202" customFormat="1" x14ac:dyDescent="0.25">
      <c r="A370" s="210"/>
      <c r="B370" s="210"/>
      <c r="C370" s="210"/>
      <c r="D370" s="211"/>
      <c r="H370" s="210"/>
      <c r="I370" s="210"/>
    </row>
    <row r="371" spans="1:9" s="202" customFormat="1" x14ac:dyDescent="0.25">
      <c r="A371" s="210"/>
      <c r="B371" s="210"/>
      <c r="C371" s="210"/>
      <c r="D371" s="211"/>
      <c r="E371" s="210"/>
      <c r="F371" s="210"/>
      <c r="G371" s="210"/>
      <c r="H371" s="210"/>
      <c r="I371" s="210"/>
    </row>
    <row r="372" spans="1:9" s="202" customFormat="1" x14ac:dyDescent="0.25">
      <c r="A372" s="210"/>
      <c r="B372" s="210"/>
      <c r="C372" s="210"/>
      <c r="D372" s="211"/>
      <c r="E372" s="210"/>
      <c r="F372" s="210"/>
      <c r="G372" s="210"/>
      <c r="H372" s="210"/>
      <c r="I372" s="210"/>
    </row>
    <row r="373" spans="1:9" s="202" customFormat="1" x14ac:dyDescent="0.25">
      <c r="A373" s="210"/>
      <c r="B373" s="210"/>
      <c r="C373" s="210"/>
      <c r="D373" s="211"/>
      <c r="E373" s="210"/>
      <c r="F373" s="210"/>
      <c r="G373" s="210"/>
      <c r="H373" s="210"/>
      <c r="I373" s="210"/>
    </row>
    <row r="374" spans="1:9" s="202" customFormat="1" x14ac:dyDescent="0.25">
      <c r="A374" s="210"/>
      <c r="B374" s="210"/>
      <c r="C374" s="210"/>
      <c r="D374" s="211"/>
      <c r="E374" s="210"/>
      <c r="F374" s="210"/>
      <c r="G374" s="210"/>
      <c r="H374" s="210"/>
      <c r="I374" s="210"/>
    </row>
    <row r="375" spans="1:9" s="202" customFormat="1" x14ac:dyDescent="0.25">
      <c r="A375" s="210"/>
      <c r="B375" s="210"/>
      <c r="C375" s="210"/>
      <c r="D375" s="211"/>
      <c r="E375" s="210"/>
      <c r="F375" s="210"/>
      <c r="G375" s="210"/>
      <c r="H375" s="210"/>
      <c r="I375" s="210"/>
    </row>
    <row r="376" spans="1:9" s="202" customFormat="1" x14ac:dyDescent="0.25">
      <c r="A376" s="210"/>
      <c r="B376" s="210"/>
      <c r="C376" s="210"/>
      <c r="D376" s="211"/>
      <c r="E376" s="210"/>
      <c r="F376" s="210"/>
      <c r="G376" s="210"/>
      <c r="H376" s="210"/>
      <c r="I376" s="210"/>
    </row>
    <row r="377" spans="1:9" s="202" customFormat="1" x14ac:dyDescent="0.25">
      <c r="A377" s="210"/>
      <c r="B377" s="210"/>
      <c r="C377" s="210"/>
      <c r="D377" s="211"/>
      <c r="E377" s="210"/>
      <c r="F377" s="210"/>
      <c r="G377" s="210"/>
      <c r="H377" s="210"/>
      <c r="I377" s="210"/>
    </row>
    <row r="378" spans="1:9" s="202" customFormat="1" x14ac:dyDescent="0.25">
      <c r="A378" s="210"/>
      <c r="B378" s="210"/>
      <c r="C378" s="210"/>
      <c r="D378" s="211"/>
      <c r="E378" s="210"/>
      <c r="F378" s="210"/>
      <c r="G378" s="210"/>
      <c r="H378" s="210"/>
      <c r="I378" s="210"/>
    </row>
    <row r="379" spans="1:9" s="202" customFormat="1" x14ac:dyDescent="0.25">
      <c r="A379" s="210"/>
      <c r="B379" s="210"/>
      <c r="C379" s="210"/>
      <c r="D379" s="211"/>
      <c r="E379" s="210"/>
      <c r="F379" s="210"/>
      <c r="G379" s="210"/>
      <c r="H379" s="210"/>
      <c r="I379" s="210"/>
    </row>
    <row r="380" spans="1:9" s="202" customFormat="1" x14ac:dyDescent="0.25">
      <c r="A380" s="210"/>
      <c r="B380" s="210"/>
      <c r="C380" s="210"/>
      <c r="D380" s="211"/>
      <c r="E380" s="210"/>
      <c r="F380" s="210"/>
      <c r="G380" s="210"/>
      <c r="H380" s="210"/>
      <c r="I380" s="210"/>
    </row>
    <row r="381" spans="1:9" s="202" customFormat="1" x14ac:dyDescent="0.25">
      <c r="A381" s="210"/>
      <c r="B381" s="210"/>
      <c r="C381" s="210"/>
      <c r="D381" s="211"/>
      <c r="E381" s="210"/>
      <c r="F381" s="210"/>
      <c r="G381" s="210"/>
      <c r="H381" s="210"/>
      <c r="I381" s="210"/>
    </row>
    <row r="382" spans="1:9" s="202" customFormat="1" x14ac:dyDescent="0.25">
      <c r="A382" s="210"/>
      <c r="B382" s="210"/>
      <c r="C382" s="210"/>
      <c r="D382" s="211"/>
      <c r="E382" s="210"/>
      <c r="F382" s="210"/>
      <c r="G382" s="210"/>
      <c r="H382" s="210"/>
      <c r="I382" s="210"/>
    </row>
    <row r="383" spans="1:9" s="202" customFormat="1" x14ac:dyDescent="0.25">
      <c r="A383" s="210"/>
      <c r="B383" s="210"/>
      <c r="C383" s="210"/>
      <c r="D383" s="211"/>
      <c r="E383" s="210"/>
      <c r="F383" s="210"/>
      <c r="G383" s="210"/>
      <c r="H383" s="210"/>
      <c r="I383" s="210"/>
    </row>
    <row r="384" spans="1:9" s="202" customFormat="1" x14ac:dyDescent="0.25">
      <c r="A384" s="210"/>
      <c r="B384" s="210"/>
      <c r="C384" s="210"/>
      <c r="D384" s="211"/>
      <c r="E384" s="210"/>
      <c r="F384" s="210"/>
      <c r="G384" s="210"/>
      <c r="H384" s="210"/>
      <c r="I384" s="210"/>
    </row>
    <row r="385" spans="1:9" s="202" customFormat="1" x14ac:dyDescent="0.25">
      <c r="A385" s="210"/>
      <c r="B385" s="210"/>
      <c r="C385" s="210"/>
      <c r="D385" s="211"/>
      <c r="E385" s="210"/>
      <c r="F385" s="210"/>
      <c r="G385" s="210"/>
      <c r="H385" s="210"/>
      <c r="I385" s="210"/>
    </row>
    <row r="386" spans="1:9" s="202" customFormat="1" x14ac:dyDescent="0.25">
      <c r="A386" s="210"/>
      <c r="B386" s="210"/>
      <c r="C386" s="210"/>
      <c r="D386" s="211"/>
      <c r="E386" s="210"/>
      <c r="F386" s="210"/>
      <c r="G386" s="210"/>
      <c r="H386" s="210"/>
      <c r="I386" s="210"/>
    </row>
    <row r="387" spans="1:9" s="202" customFormat="1" x14ac:dyDescent="0.25">
      <c r="A387" s="210"/>
      <c r="B387" s="210"/>
      <c r="C387" s="210"/>
      <c r="D387" s="211"/>
      <c r="E387" s="210"/>
      <c r="F387" s="210"/>
      <c r="G387" s="210"/>
      <c r="H387" s="210"/>
      <c r="I387" s="210"/>
    </row>
    <row r="388" spans="1:9" s="202" customFormat="1" x14ac:dyDescent="0.25">
      <c r="A388" s="210"/>
      <c r="B388" s="210"/>
      <c r="C388" s="210"/>
      <c r="D388" s="211"/>
      <c r="E388" s="210"/>
      <c r="F388" s="210"/>
      <c r="G388" s="210"/>
      <c r="H388" s="210"/>
      <c r="I388" s="210"/>
    </row>
    <row r="389" spans="1:9" s="202" customFormat="1" x14ac:dyDescent="0.25">
      <c r="A389" s="210"/>
      <c r="B389" s="210"/>
      <c r="C389" s="210"/>
      <c r="D389" s="211"/>
      <c r="E389" s="210"/>
      <c r="F389" s="210"/>
      <c r="G389" s="210"/>
      <c r="H389" s="210"/>
      <c r="I389" s="210"/>
    </row>
    <row r="390" spans="1:9" s="202" customFormat="1" x14ac:dyDescent="0.25">
      <c r="A390" s="210"/>
      <c r="B390" s="210"/>
      <c r="C390" s="210"/>
      <c r="D390" s="211"/>
      <c r="E390" s="210"/>
      <c r="F390" s="210"/>
      <c r="G390" s="210"/>
      <c r="H390" s="210"/>
      <c r="I390" s="210"/>
    </row>
    <row r="391" spans="1:9" s="202" customFormat="1" x14ac:dyDescent="0.25">
      <c r="A391" s="210"/>
      <c r="B391" s="210"/>
      <c r="C391" s="210"/>
      <c r="D391" s="211"/>
      <c r="E391" s="210"/>
      <c r="F391" s="210"/>
      <c r="G391" s="210"/>
      <c r="H391" s="210"/>
      <c r="I391" s="210"/>
    </row>
    <row r="392" spans="1:9" s="202" customFormat="1" x14ac:dyDescent="0.25">
      <c r="A392" s="210"/>
      <c r="B392" s="210"/>
      <c r="C392" s="210"/>
      <c r="D392" s="211"/>
      <c r="E392" s="210"/>
      <c r="F392" s="210"/>
      <c r="G392" s="210"/>
      <c r="H392" s="210"/>
      <c r="I392" s="210"/>
    </row>
    <row r="393" spans="1:9" s="202" customFormat="1" x14ac:dyDescent="0.25">
      <c r="A393" s="210"/>
      <c r="B393" s="210"/>
      <c r="C393" s="210"/>
      <c r="D393" s="211"/>
      <c r="E393" s="210"/>
      <c r="F393" s="210"/>
      <c r="G393" s="210"/>
      <c r="H393" s="210"/>
      <c r="I393" s="210"/>
    </row>
    <row r="394" spans="1:9" s="202" customFormat="1" x14ac:dyDescent="0.25">
      <c r="A394" s="210"/>
      <c r="B394" s="210"/>
      <c r="C394" s="210"/>
      <c r="D394" s="211"/>
      <c r="E394" s="210"/>
      <c r="F394" s="210"/>
      <c r="G394" s="210"/>
      <c r="H394" s="210"/>
      <c r="I394" s="210"/>
    </row>
    <row r="395" spans="1:9" s="202" customFormat="1" x14ac:dyDescent="0.25">
      <c r="A395" s="210"/>
      <c r="B395" s="210"/>
      <c r="C395" s="210"/>
      <c r="D395" s="211"/>
      <c r="E395" s="210"/>
      <c r="F395" s="210"/>
      <c r="G395" s="210"/>
      <c r="H395" s="210"/>
      <c r="I395" s="210"/>
    </row>
    <row r="396" spans="1:9" s="202" customFormat="1" x14ac:dyDescent="0.25">
      <c r="A396" s="210"/>
      <c r="B396" s="210"/>
      <c r="C396" s="210"/>
      <c r="D396" s="211"/>
      <c r="E396" s="210"/>
      <c r="F396" s="210"/>
      <c r="G396" s="210"/>
      <c r="H396" s="210"/>
      <c r="I396" s="210"/>
    </row>
    <row r="397" spans="1:9" s="202" customFormat="1" x14ac:dyDescent="0.25">
      <c r="A397" s="210"/>
      <c r="B397" s="210"/>
      <c r="C397" s="210"/>
      <c r="D397" s="211"/>
      <c r="E397" s="210"/>
      <c r="F397" s="210"/>
      <c r="G397" s="210"/>
      <c r="H397" s="210"/>
      <c r="I397" s="210"/>
    </row>
    <row r="398" spans="1:9" s="202" customFormat="1" x14ac:dyDescent="0.25">
      <c r="A398" s="210"/>
      <c r="B398" s="210"/>
      <c r="C398" s="210"/>
      <c r="D398" s="211"/>
      <c r="E398" s="210"/>
      <c r="F398" s="210"/>
      <c r="G398" s="210"/>
      <c r="H398" s="210"/>
      <c r="I398" s="210"/>
    </row>
    <row r="399" spans="1:9" s="202" customFormat="1" x14ac:dyDescent="0.25">
      <c r="A399" s="210"/>
      <c r="B399" s="210"/>
      <c r="C399" s="210"/>
      <c r="D399" s="211"/>
      <c r="E399" s="210"/>
      <c r="F399" s="210"/>
      <c r="G399" s="210"/>
      <c r="H399" s="210"/>
      <c r="I399" s="210"/>
    </row>
    <row r="400" spans="1:9" s="202" customFormat="1" x14ac:dyDescent="0.25">
      <c r="A400" s="210"/>
      <c r="B400" s="210"/>
      <c r="C400" s="210"/>
      <c r="D400" s="211"/>
      <c r="E400" s="210"/>
      <c r="F400" s="210"/>
      <c r="G400" s="210"/>
      <c r="H400" s="210"/>
      <c r="I400" s="210"/>
    </row>
    <row r="401" spans="1:9" s="202" customFormat="1" x14ac:dyDescent="0.25">
      <c r="A401" s="210"/>
      <c r="B401" s="210"/>
      <c r="C401" s="210"/>
      <c r="D401" s="211"/>
      <c r="E401" s="210"/>
      <c r="F401" s="210"/>
      <c r="G401" s="210"/>
      <c r="H401" s="210"/>
      <c r="I401" s="210"/>
    </row>
    <row r="402" spans="1:9" s="202" customFormat="1" x14ac:dyDescent="0.25">
      <c r="A402" s="210"/>
      <c r="B402" s="210"/>
      <c r="C402" s="210"/>
      <c r="D402" s="211"/>
      <c r="E402" s="210"/>
      <c r="F402" s="210"/>
      <c r="G402" s="210"/>
      <c r="H402" s="210"/>
      <c r="I402" s="210"/>
    </row>
    <row r="403" spans="1:9" s="202" customFormat="1" x14ac:dyDescent="0.25">
      <c r="A403" s="210"/>
      <c r="B403" s="210"/>
      <c r="C403" s="210"/>
      <c r="D403" s="211"/>
      <c r="E403" s="210"/>
      <c r="F403" s="210"/>
      <c r="G403" s="210"/>
      <c r="H403" s="210"/>
      <c r="I403" s="210"/>
    </row>
    <row r="404" spans="1:9" s="202" customFormat="1" x14ac:dyDescent="0.25">
      <c r="A404" s="210"/>
      <c r="B404" s="210"/>
      <c r="C404" s="210"/>
      <c r="D404" s="211"/>
      <c r="E404" s="210"/>
      <c r="F404" s="210"/>
      <c r="G404" s="210"/>
      <c r="H404" s="210"/>
      <c r="I404" s="210"/>
    </row>
    <row r="405" spans="1:9" s="202" customFormat="1" x14ac:dyDescent="0.25">
      <c r="A405" s="210"/>
      <c r="B405" s="210"/>
      <c r="C405" s="210"/>
      <c r="D405" s="211"/>
      <c r="E405" s="210"/>
      <c r="F405" s="210"/>
      <c r="G405" s="210"/>
      <c r="H405" s="210"/>
      <c r="I405" s="210"/>
    </row>
    <row r="406" spans="1:9" s="202" customFormat="1" x14ac:dyDescent="0.25">
      <c r="A406" s="210"/>
      <c r="B406" s="210"/>
      <c r="C406" s="210"/>
      <c r="D406" s="211"/>
      <c r="E406" s="210"/>
      <c r="F406" s="210"/>
      <c r="G406" s="210"/>
      <c r="H406" s="210"/>
      <c r="I406" s="210"/>
    </row>
    <row r="407" spans="1:9" s="202" customFormat="1" x14ac:dyDescent="0.25">
      <c r="A407" s="210"/>
      <c r="B407" s="210"/>
      <c r="C407" s="210"/>
      <c r="D407" s="211"/>
      <c r="E407" s="210"/>
      <c r="F407" s="210"/>
      <c r="G407" s="210"/>
      <c r="H407" s="210"/>
      <c r="I407" s="210"/>
    </row>
    <row r="408" spans="1:9" s="202" customFormat="1" x14ac:dyDescent="0.25">
      <c r="A408" s="210"/>
      <c r="B408" s="210"/>
      <c r="C408" s="210"/>
      <c r="D408" s="211"/>
      <c r="E408" s="210"/>
      <c r="F408" s="210"/>
      <c r="G408" s="210"/>
      <c r="H408" s="210"/>
      <c r="I408" s="210"/>
    </row>
    <row r="409" spans="1:9" s="202" customFormat="1" x14ac:dyDescent="0.25">
      <c r="A409" s="210"/>
      <c r="B409" s="210"/>
      <c r="C409" s="210"/>
      <c r="D409" s="211"/>
      <c r="E409" s="210"/>
      <c r="F409" s="210"/>
      <c r="G409" s="210"/>
      <c r="H409" s="210"/>
      <c r="I409" s="210"/>
    </row>
    <row r="410" spans="1:9" s="202" customFormat="1" x14ac:dyDescent="0.25">
      <c r="A410" s="210"/>
      <c r="B410" s="210"/>
      <c r="C410" s="210"/>
      <c r="D410" s="211"/>
      <c r="E410" s="210"/>
      <c r="F410" s="210"/>
      <c r="G410" s="210"/>
      <c r="H410" s="210"/>
      <c r="I410" s="210"/>
    </row>
    <row r="411" spans="1:9" x14ac:dyDescent="0.25">
      <c r="A411" s="203"/>
      <c r="B411" s="231"/>
      <c r="C411" s="204"/>
      <c r="D411" s="205"/>
      <c r="E411" s="206"/>
      <c r="F411" s="206"/>
      <c r="G411" s="206"/>
      <c r="H411" s="206"/>
      <c r="I411" s="207"/>
    </row>
    <row r="412" spans="1:9" x14ac:dyDescent="0.25">
      <c r="A412" s="203"/>
      <c r="B412" s="231"/>
      <c r="C412" s="204"/>
      <c r="D412" s="205"/>
      <c r="E412" s="206"/>
      <c r="F412" s="206"/>
      <c r="G412" s="206"/>
      <c r="H412" s="206"/>
      <c r="I412" s="207"/>
    </row>
    <row r="413" spans="1:9" x14ac:dyDescent="0.25">
      <c r="A413" s="203"/>
      <c r="B413" s="231"/>
      <c r="C413" s="204"/>
      <c r="D413" s="205"/>
      <c r="E413" s="206"/>
      <c r="F413" s="206"/>
      <c r="G413" s="206"/>
      <c r="H413" s="206"/>
      <c r="I413" s="207"/>
    </row>
    <row r="414" spans="1:9" x14ac:dyDescent="0.25">
      <c r="A414" s="203"/>
      <c r="B414" s="231"/>
      <c r="C414" s="204"/>
      <c r="D414" s="205"/>
      <c r="E414" s="206"/>
      <c r="F414" s="206"/>
      <c r="G414" s="206"/>
      <c r="H414" s="206"/>
      <c r="I414" s="207"/>
    </row>
    <row r="415" spans="1:9" x14ac:dyDescent="0.25">
      <c r="A415" s="203"/>
      <c r="B415" s="231"/>
      <c r="C415" s="204"/>
      <c r="D415" s="205"/>
      <c r="E415" s="206"/>
      <c r="F415" s="206"/>
      <c r="G415" s="206"/>
      <c r="H415" s="206"/>
      <c r="I415" s="207"/>
    </row>
    <row r="416" spans="1:9" x14ac:dyDescent="0.25">
      <c r="A416" s="203"/>
      <c r="B416" s="231"/>
      <c r="C416" s="204"/>
      <c r="D416" s="205"/>
      <c r="E416" s="206"/>
      <c r="F416" s="206"/>
      <c r="G416" s="206"/>
      <c r="H416" s="206"/>
      <c r="I416" s="207"/>
    </row>
    <row r="417" spans="1:9" x14ac:dyDescent="0.25">
      <c r="A417" s="203"/>
      <c r="B417" s="231"/>
      <c r="C417" s="204"/>
      <c r="D417" s="205"/>
      <c r="E417" s="206"/>
      <c r="F417" s="206"/>
      <c r="G417" s="206"/>
      <c r="H417" s="206"/>
      <c r="I417" s="207"/>
    </row>
    <row r="418" spans="1:9" x14ac:dyDescent="0.25">
      <c r="A418" s="203"/>
      <c r="B418" s="231"/>
      <c r="C418" s="204"/>
      <c r="D418" s="205"/>
      <c r="E418" s="206"/>
      <c r="F418" s="206"/>
      <c r="G418" s="206"/>
      <c r="H418" s="206"/>
      <c r="I418" s="207"/>
    </row>
    <row r="419" spans="1:9" x14ac:dyDescent="0.25">
      <c r="A419" s="203"/>
      <c r="B419" s="231"/>
      <c r="C419" s="204"/>
      <c r="D419" s="205"/>
      <c r="E419" s="206"/>
      <c r="F419" s="206"/>
      <c r="G419" s="206"/>
      <c r="H419" s="206"/>
      <c r="I419" s="207"/>
    </row>
    <row r="420" spans="1:9" x14ac:dyDescent="0.25">
      <c r="A420" s="203"/>
      <c r="B420" s="231"/>
      <c r="C420" s="204"/>
      <c r="D420" s="205"/>
      <c r="E420" s="206"/>
      <c r="F420" s="206"/>
      <c r="G420" s="206"/>
      <c r="H420" s="206"/>
      <c r="I420" s="207"/>
    </row>
    <row r="421" spans="1:9" x14ac:dyDescent="0.25">
      <c r="A421" s="203"/>
      <c r="B421" s="231"/>
      <c r="C421" s="204"/>
      <c r="D421" s="205"/>
      <c r="E421" s="206"/>
      <c r="F421" s="206"/>
      <c r="G421" s="206"/>
      <c r="H421" s="206"/>
      <c r="I421" s="207"/>
    </row>
    <row r="422" spans="1:9" x14ac:dyDescent="0.25">
      <c r="A422" s="203"/>
      <c r="B422" s="231"/>
      <c r="C422" s="204"/>
      <c r="D422" s="205"/>
      <c r="E422" s="206"/>
      <c r="F422" s="206"/>
      <c r="G422" s="206"/>
      <c r="H422" s="206"/>
      <c r="I422" s="207"/>
    </row>
    <row r="423" spans="1:9" x14ac:dyDescent="0.25">
      <c r="A423" s="203"/>
      <c r="B423" s="231"/>
      <c r="C423" s="204"/>
      <c r="D423" s="205"/>
      <c r="E423" s="206"/>
      <c r="F423" s="206"/>
      <c r="G423" s="206"/>
      <c r="H423" s="206"/>
      <c r="I423" s="207"/>
    </row>
    <row r="424" spans="1:9" x14ac:dyDescent="0.25">
      <c r="A424" s="203"/>
      <c r="B424" s="231"/>
      <c r="C424" s="204"/>
      <c r="D424" s="205"/>
      <c r="E424" s="206"/>
      <c r="F424" s="206"/>
      <c r="G424" s="206"/>
      <c r="H424" s="206"/>
      <c r="I424" s="207"/>
    </row>
    <row r="425" spans="1:9" x14ac:dyDescent="0.25">
      <c r="A425" s="203"/>
      <c r="B425" s="231"/>
      <c r="C425" s="204"/>
      <c r="D425" s="205"/>
      <c r="E425" s="206"/>
      <c r="F425" s="206"/>
      <c r="G425" s="206"/>
      <c r="H425" s="206"/>
      <c r="I425" s="207"/>
    </row>
    <row r="426" spans="1:9" x14ac:dyDescent="0.25">
      <c r="A426" s="203"/>
      <c r="B426" s="231"/>
      <c r="C426" s="204"/>
      <c r="D426" s="205"/>
      <c r="E426" s="206"/>
      <c r="F426" s="206"/>
      <c r="G426" s="206"/>
      <c r="H426" s="206"/>
      <c r="I426" s="207"/>
    </row>
    <row r="427" spans="1:9" x14ac:dyDescent="0.25">
      <c r="A427" s="203"/>
      <c r="B427" s="231"/>
      <c r="C427" s="204"/>
      <c r="D427" s="205"/>
      <c r="E427" s="206"/>
      <c r="F427" s="206"/>
      <c r="G427" s="206"/>
      <c r="H427" s="206"/>
      <c r="I427" s="207"/>
    </row>
    <row r="428" spans="1:9" x14ac:dyDescent="0.25">
      <c r="A428" s="203"/>
      <c r="B428" s="231"/>
      <c r="C428" s="204"/>
      <c r="D428" s="205"/>
      <c r="E428" s="206"/>
      <c r="F428" s="206"/>
      <c r="G428" s="206"/>
      <c r="H428" s="206"/>
      <c r="I428" s="207"/>
    </row>
    <row r="429" spans="1:9" x14ac:dyDescent="0.25">
      <c r="A429" s="203"/>
      <c r="B429" s="231"/>
      <c r="C429" s="204"/>
      <c r="D429" s="205"/>
      <c r="E429" s="206"/>
      <c r="F429" s="206"/>
      <c r="G429" s="206"/>
      <c r="H429" s="206"/>
      <c r="I429" s="207"/>
    </row>
    <row r="430" spans="1:9" x14ac:dyDescent="0.25">
      <c r="A430" s="203"/>
      <c r="B430" s="231"/>
      <c r="C430" s="204"/>
      <c r="D430" s="205"/>
      <c r="E430" s="206"/>
      <c r="F430" s="206"/>
      <c r="G430" s="206"/>
      <c r="H430" s="206"/>
      <c r="I430" s="207"/>
    </row>
    <row r="431" spans="1:9" x14ac:dyDescent="0.25">
      <c r="A431" s="203"/>
      <c r="B431" s="231"/>
      <c r="C431" s="204"/>
      <c r="D431" s="205"/>
      <c r="E431" s="206"/>
      <c r="F431" s="206"/>
      <c r="G431" s="206"/>
      <c r="H431" s="206"/>
      <c r="I431" s="207"/>
    </row>
    <row r="432" spans="1:9" x14ac:dyDescent="0.25">
      <c r="A432" s="203"/>
      <c r="B432" s="231"/>
      <c r="C432" s="204"/>
      <c r="D432" s="205"/>
      <c r="E432" s="206"/>
      <c r="F432" s="206"/>
      <c r="G432" s="206"/>
      <c r="H432" s="206"/>
      <c r="I432" s="207"/>
    </row>
    <row r="433" spans="1:9" x14ac:dyDescent="0.25">
      <c r="A433" s="203"/>
      <c r="B433" s="231"/>
      <c r="C433" s="204"/>
      <c r="D433" s="205"/>
      <c r="E433" s="206"/>
      <c r="F433" s="206"/>
      <c r="G433" s="206"/>
      <c r="H433" s="206"/>
      <c r="I433" s="207"/>
    </row>
    <row r="434" spans="1:9" x14ac:dyDescent="0.25">
      <c r="A434" s="203"/>
      <c r="B434" s="231"/>
      <c r="C434" s="204"/>
      <c r="D434" s="205"/>
      <c r="E434" s="206"/>
      <c r="F434" s="206"/>
      <c r="G434" s="206"/>
      <c r="H434" s="206"/>
      <c r="I434" s="207"/>
    </row>
    <row r="435" spans="1:9" x14ac:dyDescent="0.25">
      <c r="A435" s="203"/>
      <c r="B435" s="231"/>
      <c r="C435" s="204"/>
      <c r="D435" s="205"/>
      <c r="E435" s="206"/>
      <c r="F435" s="206"/>
      <c r="G435" s="206"/>
      <c r="H435" s="206"/>
      <c r="I435" s="207"/>
    </row>
    <row r="436" spans="1:9" x14ac:dyDescent="0.25">
      <c r="A436" s="203"/>
      <c r="B436" s="231"/>
      <c r="C436" s="204"/>
      <c r="D436" s="205"/>
      <c r="E436" s="206"/>
      <c r="F436" s="206"/>
      <c r="G436" s="206"/>
      <c r="H436" s="206"/>
      <c r="I436" s="207"/>
    </row>
    <row r="437" spans="1:9" x14ac:dyDescent="0.25">
      <c r="A437" s="203"/>
      <c r="B437" s="231"/>
      <c r="C437" s="204"/>
      <c r="D437" s="205"/>
      <c r="E437" s="206"/>
      <c r="F437" s="206"/>
      <c r="G437" s="206"/>
      <c r="H437" s="206"/>
      <c r="I437" s="207"/>
    </row>
    <row r="438" spans="1:9" x14ac:dyDescent="0.25">
      <c r="A438" s="203"/>
      <c r="B438" s="231"/>
      <c r="C438" s="204"/>
      <c r="D438" s="205"/>
      <c r="E438" s="206"/>
      <c r="F438" s="206"/>
      <c r="G438" s="206"/>
      <c r="H438" s="206"/>
      <c r="I438" s="207"/>
    </row>
    <row r="439" spans="1:9" x14ac:dyDescent="0.25">
      <c r="A439" s="203"/>
      <c r="B439" s="231"/>
      <c r="C439" s="204"/>
      <c r="D439" s="205"/>
      <c r="E439" s="206"/>
      <c r="F439" s="206"/>
      <c r="G439" s="206"/>
      <c r="H439" s="206"/>
      <c r="I439" s="207"/>
    </row>
    <row r="440" spans="1:9" x14ac:dyDescent="0.25">
      <c r="A440" s="203"/>
      <c r="B440" s="231"/>
      <c r="C440" s="204"/>
      <c r="D440" s="205"/>
      <c r="E440" s="206"/>
      <c r="F440" s="206"/>
      <c r="G440" s="206"/>
      <c r="H440" s="206"/>
      <c r="I440" s="207"/>
    </row>
  </sheetData>
  <mergeCells count="1">
    <mergeCell ref="A2:E2"/>
  </mergeCells>
  <phoneticPr fontId="42" type="noConversion"/>
  <pageMargins left="1" right="1" top="1" bottom="1" header="0.5" footer="0.5"/>
  <pageSetup paperSize="9" scale="7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2"/>
  <sheetViews>
    <sheetView showGridLines="0" tabSelected="1" zoomScale="120" zoomScaleNormal="120" workbookViewId="0">
      <pane ySplit="4" topLeftCell="A5" activePane="bottomLeft" state="frozen"/>
      <selection pane="bottomLeft" activeCell="J53" sqref="J53"/>
    </sheetView>
  </sheetViews>
  <sheetFormatPr defaultColWidth="8.7109375" defaultRowHeight="15" x14ac:dyDescent="0.25"/>
  <cols>
    <col min="1" max="1" width="6.42578125" style="11" customWidth="1"/>
    <col min="2" max="2" width="58" style="13" customWidth="1"/>
    <col min="3" max="3" width="7" style="14" customWidth="1"/>
    <col min="4" max="8" width="14.7109375" style="15" customWidth="1"/>
    <col min="9" max="9" width="22.140625" style="2" bestFit="1" customWidth="1"/>
    <col min="10" max="10" width="28.7109375" customWidth="1"/>
    <col min="12" max="12" width="29.5703125" customWidth="1"/>
  </cols>
  <sheetData>
    <row r="1" spans="1:10" ht="65.099999999999994" customHeight="1" x14ac:dyDescent="0.25">
      <c r="A1" s="91"/>
      <c r="B1" s="92"/>
      <c r="C1" s="93"/>
      <c r="D1" s="111"/>
      <c r="E1" s="112"/>
      <c r="F1" s="112"/>
      <c r="G1" s="112"/>
      <c r="H1" s="112"/>
      <c r="I1" s="119"/>
      <c r="J1" s="200"/>
    </row>
    <row r="2" spans="1:10" ht="18.75" x14ac:dyDescent="0.25">
      <c r="A2" s="100" t="s">
        <v>97</v>
      </c>
      <c r="B2" s="101"/>
      <c r="C2" s="102"/>
      <c r="D2" s="102"/>
      <c r="E2" s="102"/>
      <c r="F2" s="102"/>
      <c r="G2" s="102"/>
      <c r="H2" s="102"/>
      <c r="I2" s="103"/>
      <c r="J2" s="224"/>
    </row>
    <row r="3" spans="1:10" ht="14.65" customHeight="1" x14ac:dyDescent="0.25">
      <c r="A3" s="104"/>
      <c r="B3" s="105"/>
      <c r="C3" s="106"/>
      <c r="D3" s="107"/>
      <c r="E3" s="107"/>
      <c r="F3" s="107"/>
      <c r="G3" s="107"/>
      <c r="H3" s="107"/>
      <c r="I3" s="108"/>
    </row>
    <row r="4" spans="1:10" ht="18.75" x14ac:dyDescent="0.25">
      <c r="A4" s="109"/>
      <c r="B4" s="110"/>
      <c r="C4" s="108"/>
      <c r="D4" s="111" t="s">
        <v>200</v>
      </c>
      <c r="E4" s="112">
        <v>2021</v>
      </c>
      <c r="F4" s="112">
        <v>2022</v>
      </c>
      <c r="G4" s="112">
        <v>2023</v>
      </c>
      <c r="H4" s="112">
        <v>2024</v>
      </c>
      <c r="I4" s="112" t="s">
        <v>4</v>
      </c>
    </row>
    <row r="5" spans="1:10" ht="18.75" x14ac:dyDescent="0.25">
      <c r="A5" s="109"/>
      <c r="B5" s="110"/>
      <c r="C5" s="108"/>
      <c r="D5" s="111"/>
      <c r="E5" s="112"/>
      <c r="F5" s="112"/>
      <c r="G5" s="112"/>
      <c r="H5" s="112"/>
      <c r="I5" s="112"/>
    </row>
    <row r="6" spans="1:10" ht="18.75" x14ac:dyDescent="0.25">
      <c r="A6" s="113"/>
      <c r="B6" s="114" t="s">
        <v>334</v>
      </c>
      <c r="C6" s="115"/>
      <c r="D6" s="115"/>
      <c r="E6" s="115"/>
      <c r="F6" s="115"/>
      <c r="G6" s="115"/>
      <c r="H6" s="115"/>
      <c r="I6" s="115"/>
    </row>
    <row r="7" spans="1:10" x14ac:dyDescent="0.25">
      <c r="A7" s="116" t="s">
        <v>99</v>
      </c>
      <c r="B7" s="252" t="s">
        <v>335</v>
      </c>
      <c r="C7" s="108"/>
      <c r="D7" s="111"/>
      <c r="E7" s="112"/>
      <c r="F7" s="112"/>
      <c r="G7" s="112"/>
      <c r="H7" s="112"/>
      <c r="I7" s="112"/>
    </row>
    <row r="8" spans="1:10" x14ac:dyDescent="0.25">
      <c r="A8" s="118" t="s">
        <v>6</v>
      </c>
      <c r="B8" s="250" t="s">
        <v>336</v>
      </c>
      <c r="C8" s="108"/>
      <c r="D8" s="111" t="s">
        <v>37</v>
      </c>
      <c r="E8" s="108">
        <v>60</v>
      </c>
      <c r="F8" s="108">
        <v>50</v>
      </c>
      <c r="G8" s="283">
        <v>50</v>
      </c>
      <c r="H8" s="283">
        <v>50</v>
      </c>
      <c r="I8" s="112"/>
    </row>
    <row r="9" spans="1:10" x14ac:dyDescent="0.25">
      <c r="A9" s="118" t="s">
        <v>8</v>
      </c>
      <c r="B9" s="250" t="s">
        <v>337</v>
      </c>
      <c r="C9" s="108"/>
      <c r="D9" s="111" t="s">
        <v>37</v>
      </c>
      <c r="E9" s="108">
        <v>40</v>
      </c>
      <c r="F9" s="108">
        <v>50</v>
      </c>
      <c r="G9" s="283">
        <v>50</v>
      </c>
      <c r="H9" s="283">
        <v>50</v>
      </c>
      <c r="I9" s="112"/>
    </row>
    <row r="10" spans="1:10" x14ac:dyDescent="0.25">
      <c r="A10" s="118"/>
      <c r="B10" s="213"/>
      <c r="C10" s="108"/>
      <c r="D10" s="111"/>
      <c r="E10" s="119"/>
      <c r="F10" s="119"/>
      <c r="G10" s="119"/>
      <c r="H10" s="119"/>
      <c r="I10" s="112"/>
    </row>
    <row r="11" spans="1:10" x14ac:dyDescent="0.25">
      <c r="A11" s="116" t="s">
        <v>9</v>
      </c>
      <c r="B11" s="252" t="s">
        <v>338</v>
      </c>
      <c r="C11" s="108"/>
      <c r="D11" s="111"/>
      <c r="E11" s="119"/>
      <c r="F11" s="119"/>
      <c r="G11" s="119"/>
      <c r="H11" s="119"/>
      <c r="I11" s="112"/>
    </row>
    <row r="12" spans="1:10" x14ac:dyDescent="0.25">
      <c r="A12" s="118" t="s">
        <v>11</v>
      </c>
      <c r="B12" s="250" t="s">
        <v>339</v>
      </c>
      <c r="C12" s="108"/>
      <c r="D12" s="111" t="s">
        <v>37</v>
      </c>
      <c r="E12" s="283">
        <v>43</v>
      </c>
      <c r="F12" s="283">
        <v>29</v>
      </c>
      <c r="G12" s="283">
        <v>29</v>
      </c>
      <c r="H12" s="283">
        <v>29</v>
      </c>
      <c r="I12" s="112"/>
    </row>
    <row r="13" spans="1:10" x14ac:dyDescent="0.25">
      <c r="A13" s="118" t="s">
        <v>12</v>
      </c>
      <c r="B13" s="250" t="s">
        <v>340</v>
      </c>
      <c r="C13" s="108"/>
      <c r="D13" s="111" t="s">
        <v>37</v>
      </c>
      <c r="E13" s="283">
        <v>29</v>
      </c>
      <c r="F13" s="283">
        <v>43</v>
      </c>
      <c r="G13" s="283">
        <v>43</v>
      </c>
      <c r="H13" s="283">
        <v>43</v>
      </c>
      <c r="I13" s="112"/>
    </row>
    <row r="14" spans="1:10" x14ac:dyDescent="0.25">
      <c r="A14" s="118" t="s">
        <v>14</v>
      </c>
      <c r="B14" s="250" t="s">
        <v>341</v>
      </c>
      <c r="C14" s="108"/>
      <c r="D14" s="111" t="s">
        <v>37</v>
      </c>
      <c r="E14" s="283">
        <v>14</v>
      </c>
      <c r="F14" s="283">
        <v>14</v>
      </c>
      <c r="G14" s="283">
        <v>14</v>
      </c>
      <c r="H14" s="283">
        <v>14</v>
      </c>
      <c r="I14" s="112"/>
    </row>
    <row r="15" spans="1:10" x14ac:dyDescent="0.25">
      <c r="A15" s="118" t="s">
        <v>15</v>
      </c>
      <c r="B15" s="250" t="s">
        <v>342</v>
      </c>
      <c r="C15" s="108"/>
      <c r="D15" s="111" t="s">
        <v>37</v>
      </c>
      <c r="E15" s="283">
        <v>14</v>
      </c>
      <c r="F15" s="283">
        <v>14</v>
      </c>
      <c r="G15" s="283">
        <v>14</v>
      </c>
      <c r="H15" s="283">
        <v>14</v>
      </c>
      <c r="I15" s="108"/>
    </row>
    <row r="16" spans="1:10" x14ac:dyDescent="0.25">
      <c r="A16" s="118"/>
      <c r="B16" s="213"/>
      <c r="C16" s="120"/>
      <c r="D16" s="219"/>
      <c r="E16" s="120"/>
      <c r="F16" s="120"/>
      <c r="G16" s="120"/>
      <c r="H16" s="120"/>
      <c r="I16" s="108"/>
    </row>
    <row r="17" spans="1:9" ht="24" x14ac:dyDescent="0.25">
      <c r="A17" s="116" t="s">
        <v>17</v>
      </c>
      <c r="B17" s="249" t="s">
        <v>343</v>
      </c>
      <c r="C17" s="120"/>
      <c r="D17" s="219"/>
      <c r="E17" s="108"/>
      <c r="F17" s="108"/>
      <c r="G17" s="120"/>
      <c r="H17" s="120"/>
      <c r="I17" s="108"/>
    </row>
    <row r="18" spans="1:9" x14ac:dyDescent="0.25">
      <c r="A18" s="118" t="s">
        <v>18</v>
      </c>
      <c r="B18" s="250" t="s">
        <v>344</v>
      </c>
      <c r="C18" s="120"/>
      <c r="D18" s="262" t="s">
        <v>388</v>
      </c>
      <c r="E18" s="108">
        <v>43</v>
      </c>
      <c r="F18" s="108">
        <v>41</v>
      </c>
      <c r="G18" s="283">
        <v>37</v>
      </c>
      <c r="H18" s="283">
        <v>48</v>
      </c>
      <c r="I18" s="108"/>
    </row>
    <row r="19" spans="1:9" x14ac:dyDescent="0.25">
      <c r="A19" s="118" t="s">
        <v>19</v>
      </c>
      <c r="B19" s="250" t="s">
        <v>345</v>
      </c>
      <c r="C19" s="108"/>
      <c r="D19" s="262" t="s">
        <v>388</v>
      </c>
      <c r="E19" s="108">
        <v>193</v>
      </c>
      <c r="F19" s="108">
        <v>262</v>
      </c>
      <c r="G19" s="283">
        <v>261</v>
      </c>
      <c r="H19" s="283">
        <v>265</v>
      </c>
      <c r="I19" s="108"/>
    </row>
    <row r="20" spans="1:9" x14ac:dyDescent="0.25">
      <c r="A20" s="118" t="s">
        <v>100</v>
      </c>
      <c r="B20" s="250" t="s">
        <v>346</v>
      </c>
      <c r="C20" s="108"/>
      <c r="D20" s="262" t="s">
        <v>388</v>
      </c>
      <c r="E20" s="108">
        <v>126</v>
      </c>
      <c r="F20" s="108">
        <v>161</v>
      </c>
      <c r="G20" s="283">
        <v>165</v>
      </c>
      <c r="H20" s="283">
        <v>159</v>
      </c>
      <c r="I20" s="108"/>
    </row>
    <row r="21" spans="1:9" x14ac:dyDescent="0.25">
      <c r="A21" s="118" t="s">
        <v>101</v>
      </c>
      <c r="B21" s="250" t="s">
        <v>347</v>
      </c>
      <c r="C21" s="108"/>
      <c r="D21" s="262" t="s">
        <v>388</v>
      </c>
      <c r="E21" s="108">
        <v>67</v>
      </c>
      <c r="F21" s="108">
        <v>101</v>
      </c>
      <c r="G21" s="283">
        <v>96</v>
      </c>
      <c r="H21" s="283">
        <v>106</v>
      </c>
      <c r="I21" s="108"/>
    </row>
    <row r="22" spans="1:9" x14ac:dyDescent="0.25">
      <c r="A22" s="118"/>
      <c r="B22" s="218"/>
      <c r="C22" s="108"/>
      <c r="D22" s="111"/>
      <c r="E22" s="108"/>
      <c r="F22" s="108"/>
      <c r="G22" s="120"/>
      <c r="H22" s="120"/>
      <c r="I22" s="108"/>
    </row>
    <row r="23" spans="1:9" x14ac:dyDescent="0.25">
      <c r="A23" s="116" t="s">
        <v>20</v>
      </c>
      <c r="B23" s="261" t="s">
        <v>348</v>
      </c>
      <c r="C23" s="108"/>
      <c r="D23" s="111"/>
      <c r="E23" s="108"/>
      <c r="F23" s="108"/>
      <c r="G23" s="120"/>
      <c r="H23" s="120"/>
      <c r="I23" s="108"/>
    </row>
    <row r="24" spans="1:9" ht="24" x14ac:dyDescent="0.25">
      <c r="A24" s="118" t="s">
        <v>62</v>
      </c>
      <c r="B24" s="251" t="s">
        <v>349</v>
      </c>
      <c r="C24" s="108"/>
      <c r="D24" s="262" t="s">
        <v>388</v>
      </c>
      <c r="E24" s="108">
        <v>35</v>
      </c>
      <c r="F24" s="108">
        <v>47</v>
      </c>
      <c r="G24" s="283">
        <v>37</v>
      </c>
      <c r="H24" s="283">
        <v>33</v>
      </c>
      <c r="I24" s="108"/>
    </row>
    <row r="25" spans="1:9" ht="24" x14ac:dyDescent="0.25">
      <c r="A25" s="118" t="s">
        <v>64</v>
      </c>
      <c r="B25" s="251" t="s">
        <v>350</v>
      </c>
      <c r="C25" s="108"/>
      <c r="D25" s="262" t="s">
        <v>388</v>
      </c>
      <c r="E25" s="108">
        <v>13</v>
      </c>
      <c r="F25" s="108">
        <v>18</v>
      </c>
      <c r="G25" s="283">
        <v>15</v>
      </c>
      <c r="H25" s="283">
        <v>8</v>
      </c>
      <c r="I25" s="108"/>
    </row>
    <row r="26" spans="1:9" ht="48" x14ac:dyDescent="0.25">
      <c r="A26" s="118" t="s">
        <v>98</v>
      </c>
      <c r="B26" s="251" t="s">
        <v>351</v>
      </c>
      <c r="C26" s="108"/>
      <c r="D26" s="262" t="s">
        <v>388</v>
      </c>
      <c r="E26" s="108">
        <v>22</v>
      </c>
      <c r="F26" s="108">
        <v>29</v>
      </c>
      <c r="G26" s="283">
        <v>22</v>
      </c>
      <c r="H26" s="283">
        <v>25</v>
      </c>
      <c r="I26" s="108"/>
    </row>
    <row r="27" spans="1:9" x14ac:dyDescent="0.25">
      <c r="A27" s="118"/>
      <c r="B27" s="110"/>
      <c r="C27" s="108"/>
      <c r="D27" s="111"/>
      <c r="E27" s="108"/>
      <c r="F27" s="108"/>
      <c r="G27" s="108"/>
      <c r="H27" s="108"/>
      <c r="I27" s="108"/>
    </row>
    <row r="28" spans="1:9" ht="18.75" x14ac:dyDescent="0.25">
      <c r="A28" s="113"/>
      <c r="B28" s="114" t="s">
        <v>352</v>
      </c>
      <c r="C28" s="115"/>
      <c r="D28" s="115"/>
      <c r="E28" s="115"/>
      <c r="F28" s="115"/>
      <c r="G28" s="115"/>
      <c r="H28" s="115"/>
      <c r="I28" s="115"/>
    </row>
    <row r="29" spans="1:9" x14ac:dyDescent="0.25">
      <c r="A29" s="116" t="s">
        <v>21</v>
      </c>
      <c r="B29" s="252" t="s">
        <v>353</v>
      </c>
      <c r="C29" s="108"/>
      <c r="D29" s="111" t="s">
        <v>387</v>
      </c>
      <c r="E29" s="225">
        <v>43732500</v>
      </c>
      <c r="F29" s="225">
        <v>41392500</v>
      </c>
      <c r="G29" s="225">
        <v>61180000</v>
      </c>
      <c r="H29" s="225">
        <v>63730000</v>
      </c>
      <c r="I29" s="120"/>
    </row>
    <row r="30" spans="1:9" x14ac:dyDescent="0.25">
      <c r="A30" s="118"/>
      <c r="B30" s="110"/>
      <c r="C30" s="108"/>
      <c r="D30" s="111"/>
      <c r="E30" s="108"/>
      <c r="F30" s="108"/>
      <c r="G30" s="108"/>
      <c r="H30" s="108"/>
      <c r="I30" s="108"/>
    </row>
    <row r="31" spans="1:9" x14ac:dyDescent="0.25">
      <c r="A31" s="118"/>
      <c r="B31" s="110"/>
      <c r="C31" s="108"/>
      <c r="D31" s="111"/>
      <c r="E31" s="108"/>
      <c r="F31" s="108"/>
      <c r="G31" s="108"/>
      <c r="H31" s="108"/>
      <c r="I31" s="108"/>
    </row>
    <row r="32" spans="1:9" ht="18.75" x14ac:dyDescent="0.25">
      <c r="A32" s="123"/>
      <c r="B32" s="124" t="s">
        <v>354</v>
      </c>
      <c r="C32" s="125"/>
      <c r="D32" s="126"/>
      <c r="E32" s="126"/>
      <c r="F32" s="126"/>
      <c r="G32" s="126"/>
      <c r="H32" s="126"/>
      <c r="I32" s="115"/>
    </row>
    <row r="33" spans="1:10" ht="24" x14ac:dyDescent="0.25">
      <c r="A33" s="116" t="s">
        <v>22</v>
      </c>
      <c r="B33" s="249" t="s">
        <v>355</v>
      </c>
      <c r="C33" s="108"/>
      <c r="D33" s="111"/>
      <c r="E33" s="108"/>
      <c r="F33" s="108"/>
      <c r="G33" s="120"/>
      <c r="H33" s="120"/>
      <c r="I33" s="112" t="s">
        <v>69</v>
      </c>
      <c r="J33" s="212"/>
    </row>
    <row r="34" spans="1:10" x14ac:dyDescent="0.25">
      <c r="A34" s="243" t="s">
        <v>38</v>
      </c>
      <c r="B34" s="244" t="s">
        <v>356</v>
      </c>
      <c r="C34" s="108"/>
      <c r="D34" s="111"/>
      <c r="E34" s="122"/>
      <c r="F34" s="122"/>
      <c r="G34" s="223"/>
      <c r="H34" s="223"/>
      <c r="I34" s="108"/>
    </row>
    <row r="35" spans="1:10" x14ac:dyDescent="0.25">
      <c r="A35" s="118" t="s">
        <v>39</v>
      </c>
      <c r="B35" s="110" t="s">
        <v>357</v>
      </c>
      <c r="C35" s="108"/>
      <c r="D35" s="111" t="s">
        <v>386</v>
      </c>
      <c r="E35" s="225" t="s">
        <v>183</v>
      </c>
      <c r="F35" s="226">
        <v>374.9</v>
      </c>
      <c r="G35" s="226">
        <v>236.2</v>
      </c>
      <c r="H35" s="226">
        <v>620.1</v>
      </c>
      <c r="I35" s="108"/>
    </row>
    <row r="36" spans="1:10" x14ac:dyDescent="0.25">
      <c r="A36" s="118" t="s">
        <v>40</v>
      </c>
      <c r="B36" s="110" t="s">
        <v>358</v>
      </c>
      <c r="C36" s="108"/>
      <c r="D36" s="111" t="s">
        <v>37</v>
      </c>
      <c r="E36" s="225">
        <v>97</v>
      </c>
      <c r="F36" s="225">
        <v>98</v>
      </c>
      <c r="G36" s="225">
        <v>91</v>
      </c>
      <c r="H36" s="225">
        <v>98</v>
      </c>
      <c r="I36" s="108"/>
    </row>
    <row r="37" spans="1:10" x14ac:dyDescent="0.25">
      <c r="A37" s="243" t="s">
        <v>41</v>
      </c>
      <c r="B37" s="244" t="s">
        <v>359</v>
      </c>
      <c r="C37" s="108"/>
      <c r="D37" s="111"/>
      <c r="E37" s="225"/>
      <c r="F37" s="225"/>
      <c r="G37" s="225"/>
      <c r="H37" s="225"/>
      <c r="I37" s="108"/>
      <c r="J37" s="247"/>
    </row>
    <row r="38" spans="1:10" x14ac:dyDescent="0.25">
      <c r="A38" s="118" t="s">
        <v>42</v>
      </c>
      <c r="B38" s="110" t="s">
        <v>357</v>
      </c>
      <c r="C38" s="108"/>
      <c r="D38" s="111" t="s">
        <v>386</v>
      </c>
      <c r="E38" s="225" t="s">
        <v>184</v>
      </c>
      <c r="F38" s="226">
        <v>617</v>
      </c>
      <c r="G38" s="226">
        <v>733.9</v>
      </c>
      <c r="H38" s="226">
        <v>659.9</v>
      </c>
      <c r="I38" s="108"/>
    </row>
    <row r="39" spans="1:10" x14ac:dyDescent="0.25">
      <c r="A39" s="118" t="s">
        <v>43</v>
      </c>
      <c r="B39" s="110" t="s">
        <v>358</v>
      </c>
      <c r="C39" s="108"/>
      <c r="D39" s="111" t="s">
        <v>37</v>
      </c>
      <c r="E39" s="225">
        <v>86</v>
      </c>
      <c r="F39" s="225">
        <v>87</v>
      </c>
      <c r="G39" s="225">
        <v>88</v>
      </c>
      <c r="H39" s="225">
        <v>96</v>
      </c>
      <c r="I39" s="108"/>
    </row>
    <row r="40" spans="1:10" x14ac:dyDescent="0.25">
      <c r="A40" s="243" t="s">
        <v>44</v>
      </c>
      <c r="B40" s="244" t="s">
        <v>360</v>
      </c>
      <c r="C40" s="108"/>
      <c r="D40" s="111"/>
      <c r="E40" s="225"/>
      <c r="F40" s="225"/>
      <c r="G40" s="225"/>
      <c r="H40" s="225"/>
      <c r="I40" s="108"/>
    </row>
    <row r="41" spans="1:10" x14ac:dyDescent="0.25">
      <c r="A41" s="118" t="s">
        <v>46</v>
      </c>
      <c r="B41" s="110" t="s">
        <v>357</v>
      </c>
      <c r="C41" s="108"/>
      <c r="D41" s="111" t="s">
        <v>386</v>
      </c>
      <c r="E41" s="225" t="s">
        <v>185</v>
      </c>
      <c r="F41" s="226">
        <v>991.9</v>
      </c>
      <c r="G41" s="225">
        <f>G38+G35</f>
        <v>970.09999999999991</v>
      </c>
      <c r="H41" s="226">
        <v>1378.7</v>
      </c>
      <c r="I41" s="108"/>
    </row>
    <row r="42" spans="1:10" x14ac:dyDescent="0.25">
      <c r="A42" s="118" t="s">
        <v>186</v>
      </c>
      <c r="B42" s="110" t="s">
        <v>358</v>
      </c>
      <c r="C42" s="108"/>
      <c r="D42" s="111" t="s">
        <v>37</v>
      </c>
      <c r="E42" s="225">
        <v>90</v>
      </c>
      <c r="F42" s="225">
        <v>92</v>
      </c>
      <c r="G42" s="225">
        <v>89</v>
      </c>
      <c r="H42" s="225">
        <v>96</v>
      </c>
      <c r="I42" s="108"/>
    </row>
    <row r="43" spans="1:10" x14ac:dyDescent="0.25">
      <c r="A43" s="118"/>
      <c r="B43" s="110"/>
      <c r="C43" s="108"/>
      <c r="D43" s="111"/>
      <c r="E43" s="108"/>
      <c r="F43" s="108"/>
      <c r="G43" s="108"/>
      <c r="H43" s="108"/>
      <c r="I43" s="108"/>
    </row>
    <row r="44" spans="1:10" ht="18.75" x14ac:dyDescent="0.25">
      <c r="A44" s="123"/>
      <c r="B44" s="114" t="s">
        <v>361</v>
      </c>
      <c r="C44" s="125"/>
      <c r="D44" s="126"/>
      <c r="E44" s="126"/>
      <c r="F44" s="126"/>
      <c r="G44" s="126"/>
      <c r="H44" s="126"/>
      <c r="I44" s="115"/>
    </row>
    <row r="45" spans="1:10" x14ac:dyDescent="0.25">
      <c r="A45" s="116" t="s">
        <v>23</v>
      </c>
      <c r="B45" s="249" t="s">
        <v>362</v>
      </c>
      <c r="C45" s="108"/>
      <c r="D45" s="111" t="s">
        <v>201</v>
      </c>
      <c r="E45" s="112" t="s">
        <v>58</v>
      </c>
      <c r="F45" s="122">
        <v>1328360</v>
      </c>
      <c r="G45" s="225">
        <v>1463968</v>
      </c>
      <c r="H45" s="225">
        <v>1725900</v>
      </c>
      <c r="I45" s="112" t="s">
        <v>178</v>
      </c>
      <c r="J45" s="212"/>
    </row>
    <row r="46" spans="1:10" x14ac:dyDescent="0.25">
      <c r="A46" s="118" t="s">
        <v>47</v>
      </c>
      <c r="B46" s="110" t="s">
        <v>363</v>
      </c>
      <c r="C46" s="108"/>
      <c r="D46" s="111" t="s">
        <v>201</v>
      </c>
      <c r="E46" s="112" t="s">
        <v>58</v>
      </c>
      <c r="F46" s="122">
        <v>952283</v>
      </c>
      <c r="G46" s="225">
        <v>1081209</v>
      </c>
      <c r="H46" s="225">
        <v>1259400</v>
      </c>
      <c r="I46" s="108"/>
    </row>
    <row r="47" spans="1:10" x14ac:dyDescent="0.25">
      <c r="A47" s="118" t="s">
        <v>48</v>
      </c>
      <c r="B47" s="110" t="s">
        <v>364</v>
      </c>
      <c r="C47" s="108"/>
      <c r="D47" s="111" t="s">
        <v>201</v>
      </c>
      <c r="E47" s="112" t="s">
        <v>58</v>
      </c>
      <c r="F47" s="122">
        <v>36103</v>
      </c>
      <c r="G47" s="225">
        <v>37960</v>
      </c>
      <c r="H47" s="225">
        <v>43100</v>
      </c>
      <c r="I47" s="108"/>
    </row>
    <row r="48" spans="1:10" x14ac:dyDescent="0.25">
      <c r="A48" s="118" t="s">
        <v>83</v>
      </c>
      <c r="B48" s="110" t="s">
        <v>365</v>
      </c>
      <c r="C48" s="108"/>
      <c r="D48" s="111" t="s">
        <v>201</v>
      </c>
      <c r="E48" s="112" t="s">
        <v>58</v>
      </c>
      <c r="F48" s="122">
        <v>327581</v>
      </c>
      <c r="G48" s="225">
        <v>321933</v>
      </c>
      <c r="H48" s="225">
        <v>371100</v>
      </c>
      <c r="I48" s="108"/>
    </row>
    <row r="49" spans="1:9" x14ac:dyDescent="0.25">
      <c r="A49" s="118" t="s">
        <v>85</v>
      </c>
      <c r="B49" s="110" t="s">
        <v>366</v>
      </c>
      <c r="C49" s="108"/>
      <c r="D49" s="111" t="s">
        <v>201</v>
      </c>
      <c r="E49" s="112" t="s">
        <v>58</v>
      </c>
      <c r="F49" s="122">
        <v>8904</v>
      </c>
      <c r="G49" s="225">
        <v>19996</v>
      </c>
      <c r="H49" s="225" t="s">
        <v>58</v>
      </c>
      <c r="I49" s="108"/>
    </row>
    <row r="50" spans="1:9" x14ac:dyDescent="0.25">
      <c r="A50" s="118" t="s">
        <v>87</v>
      </c>
      <c r="B50" s="110" t="s">
        <v>367</v>
      </c>
      <c r="C50" s="108"/>
      <c r="D50" s="111" t="s">
        <v>201</v>
      </c>
      <c r="E50" s="112" t="s">
        <v>58</v>
      </c>
      <c r="F50" s="122">
        <v>3488</v>
      </c>
      <c r="G50" s="225">
        <v>2870</v>
      </c>
      <c r="H50" s="225">
        <v>52200</v>
      </c>
      <c r="I50" s="108"/>
    </row>
    <row r="51" spans="1:9" x14ac:dyDescent="0.25">
      <c r="A51" s="116" t="s">
        <v>24</v>
      </c>
      <c r="B51" s="117" t="s">
        <v>368</v>
      </c>
      <c r="C51" s="108"/>
      <c r="D51" s="111" t="s">
        <v>201</v>
      </c>
      <c r="E51" s="112" t="s">
        <v>58</v>
      </c>
      <c r="F51" s="122">
        <v>-941732</v>
      </c>
      <c r="G51" s="225">
        <v>1165179</v>
      </c>
      <c r="H51" s="225">
        <v>1499200</v>
      </c>
      <c r="I51" s="108"/>
    </row>
    <row r="52" spans="1:9" x14ac:dyDescent="0.25">
      <c r="A52" s="116" t="s">
        <v>25</v>
      </c>
      <c r="B52" s="117" t="s">
        <v>369</v>
      </c>
      <c r="C52" s="108"/>
      <c r="D52" s="111" t="s">
        <v>201</v>
      </c>
      <c r="E52" s="112" t="s">
        <v>58</v>
      </c>
      <c r="F52" s="122">
        <v>-740479</v>
      </c>
      <c r="G52" s="225">
        <v>969026</v>
      </c>
      <c r="H52" s="225">
        <v>1243500</v>
      </c>
      <c r="I52" s="108"/>
    </row>
    <row r="53" spans="1:9" x14ac:dyDescent="0.25">
      <c r="A53" s="118" t="s">
        <v>130</v>
      </c>
      <c r="B53" s="110" t="s">
        <v>370</v>
      </c>
      <c r="C53" s="108"/>
      <c r="D53" s="111" t="s">
        <v>201</v>
      </c>
      <c r="E53" s="112" t="s">
        <v>58</v>
      </c>
      <c r="F53" s="122">
        <v>-716715</v>
      </c>
      <c r="G53" s="225">
        <v>923031</v>
      </c>
      <c r="H53" s="225">
        <v>1173100</v>
      </c>
      <c r="I53" s="108"/>
    </row>
    <row r="54" spans="1:9" x14ac:dyDescent="0.25">
      <c r="A54" s="118" t="s">
        <v>131</v>
      </c>
      <c r="B54" s="110" t="s">
        <v>371</v>
      </c>
      <c r="C54" s="108"/>
      <c r="D54" s="111" t="s">
        <v>201</v>
      </c>
      <c r="E54" s="112" t="s">
        <v>58</v>
      </c>
      <c r="F54" s="122">
        <v>-11751</v>
      </c>
      <c r="G54" s="225">
        <v>40120</v>
      </c>
      <c r="H54" s="225">
        <v>21100</v>
      </c>
      <c r="I54" s="108"/>
    </row>
    <row r="55" spans="1:9" x14ac:dyDescent="0.25">
      <c r="A55" s="118" t="s">
        <v>175</v>
      </c>
      <c r="B55" s="110" t="s">
        <v>372</v>
      </c>
      <c r="C55" s="108"/>
      <c r="D55" s="111" t="s">
        <v>201</v>
      </c>
      <c r="E55" s="112" t="s">
        <v>58</v>
      </c>
      <c r="F55" s="122">
        <v>-3314</v>
      </c>
      <c r="G55" s="225">
        <v>2296</v>
      </c>
      <c r="H55" s="225">
        <v>5300</v>
      </c>
      <c r="I55" s="108"/>
    </row>
    <row r="56" spans="1:9" x14ac:dyDescent="0.25">
      <c r="A56" s="118" t="s">
        <v>176</v>
      </c>
      <c r="B56" s="110" t="s">
        <v>373</v>
      </c>
      <c r="C56" s="108"/>
      <c r="D56" s="111" t="s">
        <v>201</v>
      </c>
      <c r="E56" s="112" t="s">
        <v>58</v>
      </c>
      <c r="F56" s="122">
        <v>-8699</v>
      </c>
      <c r="G56" s="225">
        <v>3579</v>
      </c>
      <c r="H56" s="225">
        <v>4400</v>
      </c>
      <c r="I56" s="108"/>
    </row>
    <row r="57" spans="1:9" x14ac:dyDescent="0.25">
      <c r="A57" s="118" t="s">
        <v>177</v>
      </c>
      <c r="B57" s="110" t="s">
        <v>374</v>
      </c>
      <c r="C57" s="108"/>
      <c r="D57" s="111" t="s">
        <v>201</v>
      </c>
      <c r="E57" s="112" t="s">
        <v>58</v>
      </c>
      <c r="F57" s="122" t="s">
        <v>58</v>
      </c>
      <c r="G57" s="225" t="s">
        <v>58</v>
      </c>
      <c r="H57" s="225">
        <v>39600</v>
      </c>
      <c r="I57" s="108"/>
    </row>
    <row r="58" spans="1:9" x14ac:dyDescent="0.25">
      <c r="A58" s="116" t="s">
        <v>26</v>
      </c>
      <c r="B58" s="117" t="s">
        <v>375</v>
      </c>
      <c r="C58" s="108"/>
      <c r="D58" s="111" t="s">
        <v>201</v>
      </c>
      <c r="E58" s="112" t="s">
        <v>58</v>
      </c>
      <c r="F58" s="122">
        <v>-98161</v>
      </c>
      <c r="G58" s="225">
        <v>107914</v>
      </c>
      <c r="H58" s="225">
        <v>120200</v>
      </c>
      <c r="I58" s="108"/>
    </row>
    <row r="59" spans="1:9" x14ac:dyDescent="0.25">
      <c r="A59" s="118" t="s">
        <v>133</v>
      </c>
      <c r="B59" s="110" t="s">
        <v>376</v>
      </c>
      <c r="C59" s="108"/>
      <c r="D59" s="111" t="s">
        <v>201</v>
      </c>
      <c r="E59" s="112" t="s">
        <v>58</v>
      </c>
      <c r="F59" s="122">
        <v>-98161</v>
      </c>
      <c r="G59" s="225">
        <v>107914</v>
      </c>
      <c r="H59" s="225">
        <v>120200</v>
      </c>
      <c r="I59" s="108"/>
    </row>
    <row r="60" spans="1:9" x14ac:dyDescent="0.25">
      <c r="A60" s="118" t="s">
        <v>134</v>
      </c>
      <c r="B60" s="110" t="s">
        <v>377</v>
      </c>
      <c r="C60" s="108"/>
      <c r="D60" s="111" t="s">
        <v>201</v>
      </c>
      <c r="E60" s="112" t="s">
        <v>58</v>
      </c>
      <c r="F60" s="122" t="s">
        <v>58</v>
      </c>
      <c r="G60" s="225" t="s">
        <v>58</v>
      </c>
      <c r="H60" s="225" t="s">
        <v>58</v>
      </c>
      <c r="I60" s="108"/>
    </row>
    <row r="61" spans="1:9" x14ac:dyDescent="0.25">
      <c r="A61" s="116" t="s">
        <v>135</v>
      </c>
      <c r="B61" s="117" t="s">
        <v>378</v>
      </c>
      <c r="C61" s="108"/>
      <c r="D61" s="111" t="s">
        <v>201</v>
      </c>
      <c r="E61" s="112" t="s">
        <v>58</v>
      </c>
      <c r="F61" s="122">
        <v>-62553</v>
      </c>
      <c r="G61" s="225">
        <v>87648</v>
      </c>
      <c r="H61" s="225">
        <v>63400</v>
      </c>
      <c r="I61" s="108"/>
    </row>
    <row r="62" spans="1:9" x14ac:dyDescent="0.25">
      <c r="A62" s="118" t="s">
        <v>136</v>
      </c>
      <c r="B62" s="110" t="s">
        <v>379</v>
      </c>
      <c r="C62" s="108"/>
      <c r="D62" s="111" t="s">
        <v>201</v>
      </c>
      <c r="E62" s="112" t="s">
        <v>58</v>
      </c>
      <c r="F62" s="122" t="s">
        <v>58</v>
      </c>
      <c r="G62" s="225">
        <v>27065</v>
      </c>
      <c r="H62" s="225">
        <v>22800</v>
      </c>
      <c r="I62" s="108"/>
    </row>
    <row r="63" spans="1:9" x14ac:dyDescent="0.25">
      <c r="A63" s="118" t="s">
        <v>137</v>
      </c>
      <c r="B63" s="110" t="s">
        <v>380</v>
      </c>
      <c r="C63" s="108"/>
      <c r="D63" s="111" t="s">
        <v>201</v>
      </c>
      <c r="E63" s="112" t="s">
        <v>58</v>
      </c>
      <c r="F63" s="122">
        <v>-62553</v>
      </c>
      <c r="G63" s="225">
        <v>60583</v>
      </c>
      <c r="H63" s="225">
        <v>40600</v>
      </c>
      <c r="I63" s="108"/>
    </row>
    <row r="64" spans="1:9" x14ac:dyDescent="0.25">
      <c r="A64" s="116" t="s">
        <v>138</v>
      </c>
      <c r="B64" s="117" t="s">
        <v>381</v>
      </c>
      <c r="C64" s="108"/>
      <c r="D64" s="111" t="s">
        <v>201</v>
      </c>
      <c r="E64" s="112" t="s">
        <v>58</v>
      </c>
      <c r="F64" s="122">
        <v>-40540</v>
      </c>
      <c r="G64" s="225">
        <v>591</v>
      </c>
      <c r="H64" s="225">
        <v>20800</v>
      </c>
      <c r="I64" s="108"/>
    </row>
    <row r="65" spans="1:9" x14ac:dyDescent="0.25">
      <c r="A65" s="118" t="s">
        <v>139</v>
      </c>
      <c r="B65" s="110" t="s">
        <v>382</v>
      </c>
      <c r="C65" s="108"/>
      <c r="D65" s="111" t="s">
        <v>201</v>
      </c>
      <c r="E65" s="112" t="s">
        <v>58</v>
      </c>
      <c r="F65" s="122">
        <v>-13445</v>
      </c>
      <c r="G65" s="225">
        <v>15185</v>
      </c>
      <c r="H65" s="225">
        <v>17900</v>
      </c>
      <c r="I65" s="108"/>
    </row>
    <row r="66" spans="1:9" x14ac:dyDescent="0.25">
      <c r="A66" s="118" t="s">
        <v>140</v>
      </c>
      <c r="B66" s="110" t="s">
        <v>383</v>
      </c>
      <c r="C66" s="108"/>
      <c r="D66" s="111" t="s">
        <v>201</v>
      </c>
      <c r="E66" s="112" t="s">
        <v>58</v>
      </c>
      <c r="F66" s="122">
        <v>-27095</v>
      </c>
      <c r="G66" s="225">
        <v>14594</v>
      </c>
      <c r="H66" s="225">
        <v>3000</v>
      </c>
      <c r="I66" s="108"/>
    </row>
    <row r="67" spans="1:9" x14ac:dyDescent="0.25">
      <c r="A67" s="116" t="s">
        <v>141</v>
      </c>
      <c r="B67" s="117" t="s">
        <v>384</v>
      </c>
      <c r="C67" s="108"/>
      <c r="D67" s="111" t="s">
        <v>201</v>
      </c>
      <c r="E67" s="112" t="s">
        <v>58</v>
      </c>
      <c r="F67" s="122" t="s">
        <v>58</v>
      </c>
      <c r="G67" s="225" t="s">
        <v>58</v>
      </c>
      <c r="H67" s="225">
        <v>1200</v>
      </c>
      <c r="I67" s="108"/>
    </row>
    <row r="68" spans="1:9" x14ac:dyDescent="0.25">
      <c r="A68" s="116" t="s">
        <v>143</v>
      </c>
      <c r="B68" s="117" t="s">
        <v>385</v>
      </c>
      <c r="C68" s="108"/>
      <c r="D68" s="111" t="s">
        <v>201</v>
      </c>
      <c r="E68" s="112" t="s">
        <v>58</v>
      </c>
      <c r="F68" s="122">
        <v>386628</v>
      </c>
      <c r="G68" s="225">
        <v>298789</v>
      </c>
      <c r="H68" s="225">
        <v>276700</v>
      </c>
      <c r="I68" s="108"/>
    </row>
    <row r="69" spans="1:9" x14ac:dyDescent="0.25">
      <c r="B69" s="7"/>
      <c r="C69" s="12"/>
      <c r="D69" s="8"/>
      <c r="E69"/>
      <c r="F69"/>
      <c r="G69"/>
      <c r="H69"/>
      <c r="I69"/>
    </row>
    <row r="70" spans="1:9" x14ac:dyDescent="0.25">
      <c r="B70" s="7"/>
      <c r="C70" s="12"/>
      <c r="D70" s="8"/>
      <c r="E70"/>
      <c r="F70"/>
      <c r="G70"/>
      <c r="H70"/>
      <c r="I70"/>
    </row>
    <row r="71" spans="1:9" x14ac:dyDescent="0.25">
      <c r="B71" s="7"/>
      <c r="C71" s="12"/>
      <c r="D71" s="8"/>
      <c r="E71"/>
      <c r="F71"/>
      <c r="G71"/>
      <c r="H71"/>
      <c r="I71"/>
    </row>
    <row r="72" spans="1:9" x14ac:dyDescent="0.25">
      <c r="B72" s="7"/>
      <c r="C72" s="12"/>
      <c r="D72" s="8"/>
      <c r="E72"/>
      <c r="F72"/>
      <c r="G72"/>
      <c r="H72"/>
      <c r="I72"/>
    </row>
    <row r="73" spans="1:9" x14ac:dyDescent="0.25">
      <c r="B73" s="7"/>
      <c r="C73" s="12"/>
      <c r="D73" s="8"/>
      <c r="E73"/>
      <c r="F73"/>
      <c r="G73"/>
      <c r="H73"/>
      <c r="I73"/>
    </row>
    <row r="74" spans="1:9" x14ac:dyDescent="0.25">
      <c r="B74" s="7"/>
      <c r="C74" s="12"/>
      <c r="D74" s="8"/>
      <c r="E74"/>
      <c r="F74"/>
      <c r="G74"/>
      <c r="H74"/>
      <c r="I74"/>
    </row>
    <row r="75" spans="1:9" x14ac:dyDescent="0.25">
      <c r="B75" s="7"/>
      <c r="C75" s="12"/>
      <c r="D75" s="8"/>
      <c r="E75"/>
      <c r="F75"/>
      <c r="G75"/>
      <c r="H75"/>
      <c r="I75"/>
    </row>
    <row r="76" spans="1:9" x14ac:dyDescent="0.25">
      <c r="B76" s="7"/>
      <c r="C76" s="12"/>
      <c r="D76" s="8"/>
      <c r="E76"/>
      <c r="F76"/>
      <c r="G76"/>
      <c r="H76"/>
      <c r="I76"/>
    </row>
    <row r="77" spans="1:9" x14ac:dyDescent="0.25">
      <c r="B77" s="7"/>
      <c r="C77" s="12"/>
      <c r="D77" s="8"/>
      <c r="E77"/>
      <c r="F77"/>
      <c r="G77"/>
      <c r="H77"/>
      <c r="I77"/>
    </row>
    <row r="78" spans="1:9" x14ac:dyDescent="0.25">
      <c r="B78" s="7"/>
      <c r="C78" s="12"/>
      <c r="D78" s="8"/>
      <c r="E78"/>
      <c r="F78"/>
      <c r="G78"/>
      <c r="H78"/>
      <c r="I78"/>
    </row>
    <row r="79" spans="1:9" x14ac:dyDescent="0.25">
      <c r="B79" s="7"/>
      <c r="C79" s="12"/>
      <c r="D79" s="8"/>
      <c r="E79"/>
      <c r="F79"/>
      <c r="G79"/>
      <c r="H79"/>
      <c r="I79"/>
    </row>
    <row r="80" spans="1:9" x14ac:dyDescent="0.25">
      <c r="B80" s="7"/>
      <c r="C80" s="12"/>
      <c r="D80" s="8"/>
      <c r="E80"/>
      <c r="F80"/>
      <c r="G80"/>
      <c r="H80"/>
      <c r="I80"/>
    </row>
    <row r="81" spans="2:9" x14ac:dyDescent="0.25">
      <c r="B81" s="7"/>
      <c r="C81" s="12"/>
      <c r="D81" s="8"/>
      <c r="E81"/>
      <c r="F81"/>
      <c r="G81"/>
      <c r="H81"/>
      <c r="I81"/>
    </row>
    <row r="82" spans="2:9" x14ac:dyDescent="0.25">
      <c r="B82" s="7"/>
      <c r="C82" s="12"/>
      <c r="D82" s="8"/>
      <c r="E82"/>
      <c r="F82"/>
      <c r="G82"/>
      <c r="H82"/>
      <c r="I82"/>
    </row>
    <row r="83" spans="2:9" x14ac:dyDescent="0.25">
      <c r="B83" s="7"/>
      <c r="C83" s="12"/>
      <c r="D83" s="8"/>
      <c r="E83"/>
      <c r="F83"/>
      <c r="G83"/>
      <c r="H83"/>
      <c r="I83"/>
    </row>
    <row r="84" spans="2:9" x14ac:dyDescent="0.25">
      <c r="B84" s="7"/>
      <c r="C84" s="12"/>
      <c r="D84" s="8"/>
      <c r="E84"/>
      <c r="F84"/>
      <c r="G84"/>
      <c r="H84"/>
      <c r="I84"/>
    </row>
    <row r="85" spans="2:9" x14ac:dyDescent="0.25">
      <c r="B85" s="7"/>
      <c r="C85" s="12"/>
      <c r="D85" s="8"/>
      <c r="E85"/>
      <c r="F85"/>
      <c r="G85"/>
      <c r="H85"/>
      <c r="I85"/>
    </row>
    <row r="86" spans="2:9" x14ac:dyDescent="0.25">
      <c r="B86" s="7"/>
      <c r="C86" s="12"/>
      <c r="D86" s="8"/>
      <c r="E86"/>
      <c r="F86"/>
      <c r="G86"/>
      <c r="H86"/>
      <c r="I86"/>
    </row>
    <row r="87" spans="2:9" x14ac:dyDescent="0.25">
      <c r="B87" s="7"/>
      <c r="C87" s="12"/>
      <c r="D87" s="8"/>
      <c r="E87"/>
      <c r="F87"/>
      <c r="G87"/>
      <c r="H87"/>
    </row>
    <row r="88" spans="2:9" x14ac:dyDescent="0.25">
      <c r="B88" s="7"/>
      <c r="C88" s="12"/>
      <c r="D88" s="8"/>
      <c r="E88"/>
      <c r="F88"/>
      <c r="G88"/>
      <c r="H88"/>
    </row>
    <row r="89" spans="2:9" x14ac:dyDescent="0.25">
      <c r="B89" s="7"/>
      <c r="C89" s="12"/>
      <c r="D89" s="8"/>
      <c r="E89"/>
      <c r="F89"/>
      <c r="G89"/>
      <c r="H89"/>
    </row>
    <row r="90" spans="2:9" x14ac:dyDescent="0.25">
      <c r="B90" s="7"/>
      <c r="C90" s="12"/>
      <c r="D90" s="8"/>
      <c r="E90"/>
      <c r="F90"/>
      <c r="G90"/>
      <c r="H90"/>
    </row>
    <row r="91" spans="2:9" x14ac:dyDescent="0.25">
      <c r="B91" s="7"/>
      <c r="C91" s="12"/>
      <c r="D91" s="8"/>
      <c r="E91"/>
      <c r="F91"/>
      <c r="G91"/>
      <c r="H91"/>
    </row>
    <row r="92" spans="2:9" x14ac:dyDescent="0.25">
      <c r="B92" s="7"/>
      <c r="C92" s="12"/>
      <c r="D92" s="8"/>
      <c r="E92"/>
      <c r="F92"/>
      <c r="G92"/>
      <c r="H92"/>
    </row>
    <row r="93" spans="2:9" x14ac:dyDescent="0.25">
      <c r="B93" s="7"/>
      <c r="C93" s="12"/>
      <c r="D93" s="8"/>
      <c r="E93"/>
      <c r="F93"/>
      <c r="G93"/>
      <c r="H93"/>
    </row>
    <row r="94" spans="2:9" x14ac:dyDescent="0.25">
      <c r="B94" s="7"/>
      <c r="C94" s="12"/>
      <c r="D94" s="8"/>
      <c r="E94"/>
      <c r="F94"/>
      <c r="G94"/>
      <c r="H94"/>
    </row>
    <row r="95" spans="2:9" x14ac:dyDescent="0.25">
      <c r="B95" s="7"/>
      <c r="C95" s="12"/>
      <c r="D95" s="8"/>
      <c r="E95"/>
      <c r="F95"/>
      <c r="G95"/>
      <c r="H95"/>
    </row>
    <row r="96" spans="2:9" x14ac:dyDescent="0.25">
      <c r="B96" s="7"/>
      <c r="C96" s="12"/>
      <c r="D96" s="8"/>
      <c r="E96"/>
      <c r="F96"/>
      <c r="G96"/>
      <c r="H96"/>
    </row>
    <row r="97" spans="2:8" x14ac:dyDescent="0.25">
      <c r="B97" s="7"/>
      <c r="C97" s="12"/>
      <c r="D97" s="8"/>
      <c r="E97"/>
      <c r="F97"/>
      <c r="G97"/>
      <c r="H97"/>
    </row>
    <row r="98" spans="2:8" x14ac:dyDescent="0.25">
      <c r="B98" s="7"/>
      <c r="C98" s="12"/>
      <c r="D98" s="8"/>
      <c r="E98"/>
      <c r="F98"/>
      <c r="G98"/>
      <c r="H98"/>
    </row>
    <row r="99" spans="2:8" x14ac:dyDescent="0.25">
      <c r="B99" s="7"/>
      <c r="C99" s="12"/>
      <c r="D99" s="8"/>
      <c r="E99"/>
      <c r="F99"/>
      <c r="G99"/>
      <c r="H99"/>
    </row>
    <row r="100" spans="2:8" x14ac:dyDescent="0.25">
      <c r="B100" s="7"/>
      <c r="C100" s="12"/>
      <c r="D100" s="8"/>
      <c r="E100"/>
      <c r="F100"/>
      <c r="G100"/>
      <c r="H100"/>
    </row>
    <row r="101" spans="2:8" x14ac:dyDescent="0.25">
      <c r="B101" s="7"/>
      <c r="C101" s="12"/>
      <c r="D101" s="8"/>
      <c r="E101"/>
      <c r="F101"/>
      <c r="G101"/>
      <c r="H101"/>
    </row>
    <row r="102" spans="2:8" x14ac:dyDescent="0.25">
      <c r="B102" s="7"/>
      <c r="C102" s="12"/>
      <c r="D102" s="8"/>
      <c r="E102"/>
      <c r="F102"/>
      <c r="G102"/>
      <c r="H102"/>
    </row>
    <row r="103" spans="2:8" x14ac:dyDescent="0.25">
      <c r="B103" s="7"/>
      <c r="C103" s="12"/>
      <c r="D103" s="8"/>
      <c r="E103"/>
      <c r="F103"/>
      <c r="G103"/>
      <c r="H103"/>
    </row>
    <row r="104" spans="2:8" x14ac:dyDescent="0.25">
      <c r="B104" s="7"/>
      <c r="C104" s="12"/>
      <c r="D104" s="8"/>
      <c r="E104"/>
      <c r="F104"/>
      <c r="G104"/>
      <c r="H104"/>
    </row>
    <row r="105" spans="2:8" x14ac:dyDescent="0.25">
      <c r="B105" s="7"/>
      <c r="C105" s="12"/>
      <c r="D105" s="8"/>
      <c r="E105"/>
      <c r="F105"/>
      <c r="G105"/>
      <c r="H105"/>
    </row>
    <row r="106" spans="2:8" x14ac:dyDescent="0.25">
      <c r="B106" s="7"/>
      <c r="C106" s="12"/>
      <c r="D106" s="8"/>
      <c r="E106"/>
      <c r="F106"/>
      <c r="G106"/>
      <c r="H106"/>
    </row>
    <row r="107" spans="2:8" x14ac:dyDescent="0.25">
      <c r="B107" s="7"/>
      <c r="C107" s="12"/>
      <c r="D107" s="8"/>
      <c r="E107"/>
      <c r="F107"/>
      <c r="G107"/>
      <c r="H107"/>
    </row>
    <row r="108" spans="2:8" x14ac:dyDescent="0.25">
      <c r="B108" s="7"/>
      <c r="C108" s="12"/>
      <c r="D108" s="8"/>
      <c r="E108"/>
      <c r="F108"/>
      <c r="G108"/>
      <c r="H108"/>
    </row>
    <row r="109" spans="2:8" x14ac:dyDescent="0.25">
      <c r="B109" s="7"/>
      <c r="C109" s="12"/>
      <c r="D109" s="8"/>
      <c r="E109"/>
      <c r="F109"/>
      <c r="G109"/>
      <c r="H109"/>
    </row>
    <row r="110" spans="2:8" x14ac:dyDescent="0.25">
      <c r="B110" s="7"/>
      <c r="C110" s="12"/>
      <c r="D110" s="8"/>
      <c r="E110"/>
      <c r="F110"/>
      <c r="G110"/>
      <c r="H110"/>
    </row>
    <row r="111" spans="2:8" x14ac:dyDescent="0.25">
      <c r="B111" s="7"/>
      <c r="C111" s="12"/>
      <c r="D111" s="8"/>
      <c r="E111"/>
      <c r="F111"/>
      <c r="G111"/>
      <c r="H111"/>
    </row>
    <row r="112" spans="2:8" x14ac:dyDescent="0.25">
      <c r="B112" s="7"/>
      <c r="C112" s="12"/>
      <c r="D112" s="8"/>
      <c r="E112"/>
      <c r="F112"/>
      <c r="G112"/>
      <c r="H112"/>
    </row>
  </sheetData>
  <phoneticPr fontId="42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F78EBFFA3CDF41B3185C06F3636624" ma:contentTypeVersion="17" ma:contentTypeDescription="Create a new document." ma:contentTypeScope="" ma:versionID="22ad14806fdbcad5180e5bbe8e79d535">
  <xsd:schema xmlns:xsd="http://www.w3.org/2001/XMLSchema" xmlns:xs="http://www.w3.org/2001/XMLSchema" xmlns:p="http://schemas.microsoft.com/office/2006/metadata/properties" xmlns:ns2="a41214f9-7476-4dee-b122-661f04de9c02" xmlns:ns3="7ca55925-8be3-4c2c-aee6-0687e8bbd9a7" targetNamespace="http://schemas.microsoft.com/office/2006/metadata/properties" ma:root="true" ma:fieldsID="66b821dee1b004f86d724b11584b5dc9" ns2:_="" ns3:_="">
    <xsd:import namespace="a41214f9-7476-4dee-b122-661f04de9c02"/>
    <xsd:import namespace="7ca55925-8be3-4c2c-aee6-0687e8bbd9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214f9-7476-4dee-b122-661f04de9c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883d318-f35c-4577-94aa-4c8e836d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a55925-8be3-4c2c-aee6-0687e8bbd9a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ef3e1c1-2b6f-47cd-9843-b50153eb5ded}" ma:internalName="TaxCatchAll" ma:showField="CatchAllData" ma:web="7ca55925-8be3-4c2c-aee6-0687e8bbd9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a55925-8be3-4c2c-aee6-0687e8bbd9a7" xsi:nil="true"/>
    <lcf76f155ced4ddcb4097134ff3c332f xmlns="a41214f9-7476-4dee-b122-661f04de9c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4652CB-19C3-406B-9D67-7CB1C6108E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776979-94C7-4A1D-9380-41E314201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1214f9-7476-4dee-b122-661f04de9c02"/>
    <ds:schemaRef ds:uri="7ca55925-8be3-4c2c-aee6-0687e8bbd9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0B468F-AA5C-41AE-BE2E-2FEF5DE5EE09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a41214f9-7476-4dee-b122-661f04de9c0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ca55925-8be3-4c2c-aee6-0687e8bbd9a7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Титул</vt:lpstr>
      <vt:lpstr>ecological aspect</vt:lpstr>
      <vt:lpstr>Экономический аспект</vt:lpstr>
      <vt:lpstr>social aspect</vt:lpstr>
      <vt:lpstr>corporate governance</vt:lpstr>
      <vt:lpstr>'social aspect'!_ftn1</vt:lpstr>
      <vt:lpstr>'social aspect'!_ftnref1</vt:lpstr>
      <vt:lpstr>'ecological aspect'!_Hlk116866736</vt:lpstr>
      <vt:lpstr>'social aspect'!_Hlk130997279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Михайлова Дарья Александровна</dc:creator>
  <cp:keywords/>
  <dc:description/>
  <cp:lastModifiedBy>Bostan, Timur</cp:lastModifiedBy>
  <cp:revision/>
  <cp:lastPrinted>2023-07-05T06:43:29Z</cp:lastPrinted>
  <dcterms:created xsi:type="dcterms:W3CDTF">2015-06-05T18:17:20Z</dcterms:created>
  <dcterms:modified xsi:type="dcterms:W3CDTF">2025-09-29T11:43:10Z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0x010100AAF78EBFFA3CDF41B3185C06F3636624</vt:lpwstr>
  </property>
  <property fmtid="{D5CDD505-2E9C-101B-9397-08002B2CF9AE}" pid="3" name="MediaServiceImageTags">
    <vt:lpwstr/>
  </property>
</Properties>
</file>